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0" windowWidth="15360" windowHeight="5655"/>
  </bookViews>
  <sheets>
    <sheet name="м. Все к столу" sheetId="5" r:id="rId1"/>
    <sheet name="м. Новинка" sheetId="4" r:id="rId2"/>
    <sheet name="Общий" sheetId="1" r:id="rId3"/>
    <sheet name="Лист2" sheetId="2" r:id="rId4"/>
    <sheet name="Лист3" sheetId="3" r:id="rId5"/>
  </sheets>
  <calcPr calcId="145621"/>
</workbook>
</file>

<file path=xl/calcChain.xml><?xml version="1.0" encoding="utf-8"?>
<calcChain xmlns="http://schemas.openxmlformats.org/spreadsheetml/2006/main">
  <c r="G5" i="4" l="1"/>
  <c r="F5" i="4"/>
  <c r="I4" i="5" l="1"/>
  <c r="F5" i="5"/>
  <c r="F49" i="1" l="1"/>
  <c r="F51" i="1" l="1"/>
  <c r="F46" i="1"/>
  <c r="F28" i="1"/>
  <c r="F54" i="1" l="1"/>
  <c r="F55" i="1"/>
  <c r="F56" i="1"/>
  <c r="F57" i="1"/>
  <c r="F58" i="1"/>
  <c r="F59" i="1"/>
  <c r="F60" i="1"/>
  <c r="F61" i="1"/>
  <c r="F62" i="1"/>
  <c r="F63" i="1"/>
  <c r="F53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7" i="1"/>
  <c r="F48" i="1"/>
  <c r="F50" i="1"/>
  <c r="F52" i="1"/>
  <c r="F20" i="1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I5" i="5"/>
  <c r="H5" i="5"/>
  <c r="G5" i="5"/>
  <c r="I4" i="4"/>
  <c r="G37" i="4" l="1"/>
  <c r="H63" i="1" l="1"/>
  <c r="G63" i="1"/>
  <c r="H62" i="1"/>
  <c r="G62" i="1"/>
  <c r="H61" i="1"/>
  <c r="G60" i="1"/>
  <c r="H59" i="1"/>
  <c r="G58" i="1"/>
  <c r="H57" i="1"/>
  <c r="G56" i="1"/>
  <c r="H55" i="1"/>
  <c r="G54" i="1"/>
  <c r="G53" i="1"/>
  <c r="H53" i="1"/>
  <c r="G52" i="1"/>
  <c r="H51" i="1"/>
  <c r="G50" i="1"/>
  <c r="H49" i="1"/>
  <c r="G48" i="1"/>
  <c r="H47" i="1"/>
  <c r="G46" i="1"/>
  <c r="H45" i="1"/>
  <c r="G44" i="1"/>
  <c r="H43" i="1"/>
  <c r="G42" i="1"/>
  <c r="H41" i="1"/>
  <c r="G40" i="1"/>
  <c r="H39" i="1"/>
  <c r="G38" i="1"/>
  <c r="H37" i="1"/>
  <c r="G36" i="1"/>
  <c r="H35" i="1"/>
  <c r="G34" i="1"/>
  <c r="H33" i="1"/>
  <c r="G32" i="1"/>
  <c r="H31" i="1"/>
  <c r="G30" i="1"/>
  <c r="H29" i="1"/>
  <c r="G28" i="1"/>
  <c r="G27" i="1"/>
  <c r="H27" i="1"/>
  <c r="G26" i="1"/>
  <c r="H25" i="1"/>
  <c r="G24" i="1"/>
  <c r="H23" i="1"/>
  <c r="G22" i="1"/>
  <c r="H21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I5" i="4"/>
  <c r="H5" i="4"/>
  <c r="G29" i="1" l="1"/>
  <c r="G59" i="1"/>
  <c r="G39" i="1"/>
  <c r="G33" i="1"/>
  <c r="G51" i="1"/>
  <c r="G25" i="1"/>
  <c r="G45" i="1"/>
  <c r="G37" i="1"/>
  <c r="G55" i="1"/>
  <c r="G41" i="1"/>
  <c r="G31" i="1"/>
  <c r="G23" i="1"/>
  <c r="G35" i="1"/>
  <c r="G57" i="1"/>
  <c r="G61" i="1"/>
  <c r="G49" i="1"/>
  <c r="G47" i="1"/>
  <c r="G43" i="1"/>
  <c r="G21" i="1"/>
  <c r="H20" i="1"/>
  <c r="H22" i="1"/>
  <c r="H24" i="1"/>
  <c r="H26" i="1"/>
  <c r="H28" i="1"/>
  <c r="H30" i="1"/>
  <c r="H32" i="1"/>
  <c r="H34" i="1"/>
  <c r="H36" i="1"/>
  <c r="H38" i="1"/>
  <c r="H40" i="1"/>
  <c r="H42" i="1"/>
  <c r="H44" i="1"/>
  <c r="H46" i="1"/>
  <c r="H48" i="1"/>
  <c r="H50" i="1"/>
  <c r="H52" i="1"/>
  <c r="H54" i="1"/>
  <c r="H56" i="1"/>
  <c r="H58" i="1"/>
  <c r="H60" i="1"/>
</calcChain>
</file>

<file path=xl/sharedStrings.xml><?xml version="1.0" encoding="utf-8"?>
<sst xmlns="http://schemas.openxmlformats.org/spreadsheetml/2006/main" count="200" uniqueCount="68">
  <si>
    <t>№ п/п</t>
  </si>
  <si>
    <t>Наименование товаров</t>
  </si>
  <si>
    <t>Средние розничные цены, на 05.03.2022г. руб./ед.</t>
  </si>
  <si>
    <t>Средние розничные цены, на 01.04.2022 руб./ед.</t>
  </si>
  <si>
    <t>количество, кг/л/шт</t>
  </si>
  <si>
    <t>запасы в днях</t>
  </si>
  <si>
    <t>Говядина, кг</t>
  </si>
  <si>
    <t xml:space="preserve">в т.ч. </t>
  </si>
  <si>
    <t>кроме бескостного мяса, кг</t>
  </si>
  <si>
    <t>бескостное мясо, кг</t>
  </si>
  <si>
    <t>Свинина, кг</t>
  </si>
  <si>
    <t>Баранина, кг</t>
  </si>
  <si>
    <t>в т.ч.</t>
  </si>
  <si>
    <t>Куры охлажденные и мороженые, кг</t>
  </si>
  <si>
    <t>Рыба мороженая неразделанная, кг</t>
  </si>
  <si>
    <t>Масло сливочное, кг</t>
  </si>
  <si>
    <t>Масло подсолнечное, шт.</t>
  </si>
  <si>
    <t>Молоко питьевое цельное стерилизованное, л</t>
  </si>
  <si>
    <t>Молоко питьевое цельное пастеризованное 2,5-3,2 % жирности, л</t>
  </si>
  <si>
    <t>Молоко сгущенное с сахаром, кг</t>
  </si>
  <si>
    <t>Колбаса сырокопченая, кг</t>
  </si>
  <si>
    <t>Смеси сухие молочные для детского питания, кг</t>
  </si>
  <si>
    <t>Консервы для детского питания (овощные и фруктово-ягодные), кг</t>
  </si>
  <si>
    <t>Консервы мясные для детского питания, кг</t>
  </si>
  <si>
    <t xml:space="preserve">Консервы рыбные натуральные и с добавлением масла, кг </t>
  </si>
  <si>
    <t>Консервы мясные, кг</t>
  </si>
  <si>
    <t>Яйца куриные, 10 шт.</t>
  </si>
  <si>
    <t>Сахар-песок, кг</t>
  </si>
  <si>
    <t xml:space="preserve">Печенье, кг </t>
  </si>
  <si>
    <t xml:space="preserve">Чай черный байховый, кг  </t>
  </si>
  <si>
    <t>Соль поваренная пищевая, кг</t>
  </si>
  <si>
    <t>Мука пшеничная, кг</t>
  </si>
  <si>
    <t>Хлеб из ржаной муки и из смеси муки ржаной и пшеничной, кг</t>
  </si>
  <si>
    <t>Хлеб и булочные изделия из пшеничной муки различных сортов, кг</t>
  </si>
  <si>
    <t>Рис шлифованный, кг</t>
  </si>
  <si>
    <t>Пшено, кг</t>
  </si>
  <si>
    <t xml:space="preserve">Крупа овсяная (или перловая), кг </t>
  </si>
  <si>
    <t>Крупа гречневая-ядрица, кг</t>
  </si>
  <si>
    <t>Вермишель, кг</t>
  </si>
  <si>
    <t>Макаронные изделия из пшеничной муки высшего сорта, кг</t>
  </si>
  <si>
    <t>Картофель, кг</t>
  </si>
  <si>
    <t>Капуста белокочанная, кг</t>
  </si>
  <si>
    <t>Лук репчатый, кг</t>
  </si>
  <si>
    <t>Свекла столовая, кг</t>
  </si>
  <si>
    <t>Морковь, кг</t>
  </si>
  <si>
    <t>Яблоки, кг</t>
  </si>
  <si>
    <t>Вода питьевая,  л</t>
  </si>
  <si>
    <t>Мыло хозяйственное, 200 гр.</t>
  </si>
  <si>
    <t>Мыло туалетное, 100 гр.</t>
  </si>
  <si>
    <t>Порошок стиральный, кг</t>
  </si>
  <si>
    <t>Шампунь, 250 мл, шт.</t>
  </si>
  <si>
    <t>Паста зубная 100 г (100 мл), шт.</t>
  </si>
  <si>
    <t>Щетка зубная, шт.</t>
  </si>
  <si>
    <t>Спички, коробок</t>
  </si>
  <si>
    <t>Бумага туалетная, шт.</t>
  </si>
  <si>
    <t>Гигиенические прокладки, шт.</t>
  </si>
  <si>
    <t>Подгузники детские, шт.</t>
  </si>
  <si>
    <t>Свечи, шт.</t>
  </si>
  <si>
    <t>Информация о наличии и товарных запасах отдельных видов социально значимых товаров             магазин "Новинка"(ИП Смагина Екатерина Александровна) расположенный по адресу: пгт Кромы, ул. К. Маркса, д. 24</t>
  </si>
  <si>
    <t>Информация о наличии и товарных запасах отдельных видов социально значимых товаров в объектах торговли, осуществляющих деятельность  на территории Кромского района</t>
  </si>
  <si>
    <t>Информация о наличии и товарных запасах отдельных видов социально значимых товаров             магазин "Все к столу"(ИП Егорцева Ирина Сергеевна) расположенный по адресу: пгт Кромы, ул. Куренцова, д 4 А</t>
  </si>
  <si>
    <t xml:space="preserve">Котова Ирина Сергеевна, 8(48643)2-00-67, kromr-econ@yandex.ru     </t>
  </si>
  <si>
    <t>Средние розничные цены, на 14.03.2022г. руб./ед.</t>
  </si>
  <si>
    <t>Дата 17 октября 2025</t>
  </si>
  <si>
    <t xml:space="preserve"> Товарные запасы                                                                    на 17 октября 2025</t>
  </si>
  <si>
    <t>Темп 17.10.2025 к 5.03.2022 ,%</t>
  </si>
  <si>
    <t>Темп роста 17.10.2025  к 1.04.2022 ,%</t>
  </si>
  <si>
    <t>Средние розничные цены, на 17.10.2025 руб./ед.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</si>
</sst>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"/>
    <numFmt numFmtId="165" formatCode="0.0"/>
    <numFmt numFmtId="166" formatCode="#\ ##0.00"/>
  </numFmts>
  <fonts count="13">
    <font>
      <sz val="11"/>
      <color theme="1"/>
      <name val="Calibri"/>
      <charset val="134"/>
      <scheme val="minor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72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2" fontId="4" fillId="0" borderId="3" xfId="1" applyNumberFormat="1" applyFont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164" fontId="4" fillId="4" borderId="3" xfId="2" applyNumberFormat="1" applyFont="1" applyFill="1" applyBorder="1" applyAlignment="1">
      <alignment horizontal="center" vertical="center"/>
    </xf>
    <xf numFmtId="164" fontId="4" fillId="0" borderId="3" xfId="2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164" fontId="5" fillId="4" borderId="3" xfId="2" applyNumberFormat="1" applyFont="1" applyFill="1" applyBorder="1" applyAlignment="1">
      <alignment horizontal="center" vertical="center"/>
    </xf>
    <xf numFmtId="164" fontId="6" fillId="4" borderId="3" xfId="2" applyNumberFormat="1" applyFont="1" applyFill="1" applyBorder="1" applyAlignment="1">
      <alignment horizontal="center" vertical="center"/>
    </xf>
    <xf numFmtId="2" fontId="4" fillId="0" borderId="3" xfId="1" applyNumberFormat="1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2" fontId="4" fillId="0" borderId="3" xfId="1" applyNumberFormat="1" applyFont="1" applyFill="1" applyBorder="1" applyAlignment="1">
      <alignment horizontal="center" vertical="center"/>
    </xf>
    <xf numFmtId="2" fontId="4" fillId="0" borderId="3" xfId="1" applyNumberFormat="1" applyFont="1" applyFill="1" applyBorder="1" applyAlignment="1">
      <alignment horizontal="center"/>
    </xf>
    <xf numFmtId="2" fontId="4" fillId="0" borderId="3" xfId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/>
    </xf>
    <xf numFmtId="164" fontId="4" fillId="0" borderId="3" xfId="2" applyNumberFormat="1" applyFont="1" applyBorder="1" applyAlignment="1">
      <alignment horizontal="center" vertical="center"/>
    </xf>
    <xf numFmtId="164" fontId="4" fillId="0" borderId="4" xfId="2" applyNumberFormat="1" applyFont="1" applyBorder="1" applyAlignment="1">
      <alignment horizontal="center" vertical="center"/>
    </xf>
    <xf numFmtId="164" fontId="4" fillId="0" borderId="4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5" fillId="0" borderId="4" xfId="0" applyFont="1" applyBorder="1" applyAlignment="1">
      <alignment horizontal="center"/>
    </xf>
    <xf numFmtId="2" fontId="5" fillId="0" borderId="3" xfId="1" applyNumberFormat="1" applyFont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164" fontId="5" fillId="0" borderId="3" xfId="2" applyNumberFormat="1" applyFont="1" applyFill="1" applyBorder="1" applyAlignment="1">
      <alignment horizontal="center" vertical="center"/>
    </xf>
    <xf numFmtId="165" fontId="5" fillId="0" borderId="3" xfId="0" applyNumberFormat="1" applyFont="1" applyFill="1" applyBorder="1" applyAlignment="1">
      <alignment horizontal="center" vertical="center"/>
    </xf>
    <xf numFmtId="2" fontId="5" fillId="0" borderId="3" xfId="1" applyNumberFormat="1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2" fontId="5" fillId="0" borderId="3" xfId="1" applyNumberFormat="1" applyFont="1" applyFill="1" applyBorder="1" applyAlignment="1">
      <alignment horizontal="center" vertical="center"/>
    </xf>
    <xf numFmtId="166" fontId="5" fillId="4" borderId="3" xfId="2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/>
    </xf>
    <xf numFmtId="2" fontId="5" fillId="0" borderId="3" xfId="1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 vertical="center"/>
    </xf>
    <xf numFmtId="164" fontId="5" fillId="0" borderId="3" xfId="2" applyNumberFormat="1" applyFont="1" applyBorder="1" applyAlignment="1">
      <alignment horizontal="center" vertical="center"/>
    </xf>
    <xf numFmtId="164" fontId="5" fillId="0" borderId="4" xfId="2" applyNumberFormat="1" applyFont="1" applyBorder="1" applyAlignment="1">
      <alignment horizontal="center" vertical="center"/>
    </xf>
    <xf numFmtId="164" fontId="5" fillId="0" borderId="4" xfId="2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wrapText="1"/>
    </xf>
    <xf numFmtId="0" fontId="5" fillId="0" borderId="4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9" fillId="0" borderId="7" xfId="0" applyFont="1" applyBorder="1" applyAlignment="1"/>
    <xf numFmtId="0" fontId="5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7" fillId="0" borderId="7" xfId="0" applyFont="1" applyBorder="1" applyAlignment="1">
      <alignment horizontal="left"/>
    </xf>
    <xf numFmtId="0" fontId="0" fillId="0" borderId="7" xfId="0" applyBorder="1" applyAlignment="1"/>
    <xf numFmtId="0" fontId="8" fillId="0" borderId="0" xfId="0" applyFont="1" applyFill="1" applyAlignment="1">
      <alignment vertical="center" wrapText="1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topLeftCell="A16" workbookViewId="0">
      <selection activeCell="O38" sqref="O38"/>
    </sheetView>
  </sheetViews>
  <sheetFormatPr defaultColWidth="9" defaultRowHeight="15"/>
  <cols>
    <col min="1" max="1" width="5" customWidth="1"/>
    <col min="2" max="2" width="4.85546875" customWidth="1"/>
    <col min="3" max="3" width="38" customWidth="1"/>
    <col min="4" max="4" width="12" customWidth="1"/>
    <col min="5" max="5" width="11.5703125" style="1" customWidth="1"/>
    <col min="6" max="6" width="12.28515625" style="23" customWidth="1"/>
    <col min="7" max="7" width="10.42578125" style="2" customWidth="1"/>
    <col min="8" max="8" width="11.28515625" style="2" customWidth="1"/>
    <col min="9" max="9" width="11.5703125" customWidth="1"/>
    <col min="10" max="10" width="10.5703125" customWidth="1"/>
    <col min="257" max="257" width="5" customWidth="1"/>
    <col min="258" max="258" width="4.85546875" customWidth="1"/>
    <col min="259" max="259" width="62.28515625" customWidth="1"/>
    <col min="260" max="260" width="22.28515625" customWidth="1"/>
    <col min="261" max="261" width="22.85546875" customWidth="1"/>
    <col min="262" max="262" width="20.85546875" customWidth="1"/>
    <col min="263" max="263" width="17.140625" customWidth="1"/>
    <col min="264" max="264" width="19.140625" customWidth="1"/>
    <col min="265" max="265" width="19.7109375" customWidth="1"/>
    <col min="266" max="266" width="18.7109375" customWidth="1"/>
    <col min="513" max="513" width="5" customWidth="1"/>
    <col min="514" max="514" width="4.85546875" customWidth="1"/>
    <col min="515" max="515" width="62.28515625" customWidth="1"/>
    <col min="516" max="516" width="22.28515625" customWidth="1"/>
    <col min="517" max="517" width="22.85546875" customWidth="1"/>
    <col min="518" max="518" width="20.85546875" customWidth="1"/>
    <col min="519" max="519" width="17.140625" customWidth="1"/>
    <col min="520" max="520" width="19.140625" customWidth="1"/>
    <col min="521" max="521" width="19.7109375" customWidth="1"/>
    <col min="522" max="522" width="18.7109375" customWidth="1"/>
    <col min="769" max="769" width="5" customWidth="1"/>
    <col min="770" max="770" width="4.85546875" customWidth="1"/>
    <col min="771" max="771" width="62.28515625" customWidth="1"/>
    <col min="772" max="772" width="22.28515625" customWidth="1"/>
    <col min="773" max="773" width="22.85546875" customWidth="1"/>
    <col min="774" max="774" width="20.85546875" customWidth="1"/>
    <col min="775" max="775" width="17.140625" customWidth="1"/>
    <col min="776" max="776" width="19.140625" customWidth="1"/>
    <col min="777" max="777" width="19.7109375" customWidth="1"/>
    <col min="778" max="778" width="18.7109375" customWidth="1"/>
    <col min="1025" max="1025" width="5" customWidth="1"/>
    <col min="1026" max="1026" width="4.85546875" customWidth="1"/>
    <col min="1027" max="1027" width="62.28515625" customWidth="1"/>
    <col min="1028" max="1028" width="22.28515625" customWidth="1"/>
    <col min="1029" max="1029" width="22.85546875" customWidth="1"/>
    <col min="1030" max="1030" width="20.85546875" customWidth="1"/>
    <col min="1031" max="1031" width="17.140625" customWidth="1"/>
    <col min="1032" max="1032" width="19.140625" customWidth="1"/>
    <col min="1033" max="1033" width="19.7109375" customWidth="1"/>
    <col min="1034" max="1034" width="18.7109375" customWidth="1"/>
    <col min="1281" max="1281" width="5" customWidth="1"/>
    <col min="1282" max="1282" width="4.85546875" customWidth="1"/>
    <col min="1283" max="1283" width="62.28515625" customWidth="1"/>
    <col min="1284" max="1284" width="22.28515625" customWidth="1"/>
    <col min="1285" max="1285" width="22.85546875" customWidth="1"/>
    <col min="1286" max="1286" width="20.85546875" customWidth="1"/>
    <col min="1287" max="1287" width="17.140625" customWidth="1"/>
    <col min="1288" max="1288" width="19.140625" customWidth="1"/>
    <col min="1289" max="1289" width="19.7109375" customWidth="1"/>
    <col min="1290" max="1290" width="18.7109375" customWidth="1"/>
    <col min="1537" max="1537" width="5" customWidth="1"/>
    <col min="1538" max="1538" width="4.85546875" customWidth="1"/>
    <col min="1539" max="1539" width="62.28515625" customWidth="1"/>
    <col min="1540" max="1540" width="22.28515625" customWidth="1"/>
    <col min="1541" max="1541" width="22.85546875" customWidth="1"/>
    <col min="1542" max="1542" width="20.85546875" customWidth="1"/>
    <col min="1543" max="1543" width="17.140625" customWidth="1"/>
    <col min="1544" max="1544" width="19.140625" customWidth="1"/>
    <col min="1545" max="1545" width="19.7109375" customWidth="1"/>
    <col min="1546" max="1546" width="18.7109375" customWidth="1"/>
    <col min="1793" max="1793" width="5" customWidth="1"/>
    <col min="1794" max="1794" width="4.85546875" customWidth="1"/>
    <col min="1795" max="1795" width="62.28515625" customWidth="1"/>
    <col min="1796" max="1796" width="22.28515625" customWidth="1"/>
    <col min="1797" max="1797" width="22.85546875" customWidth="1"/>
    <col min="1798" max="1798" width="20.85546875" customWidth="1"/>
    <col min="1799" max="1799" width="17.140625" customWidth="1"/>
    <col min="1800" max="1800" width="19.140625" customWidth="1"/>
    <col min="1801" max="1801" width="19.7109375" customWidth="1"/>
    <col min="1802" max="1802" width="18.7109375" customWidth="1"/>
    <col min="2049" max="2049" width="5" customWidth="1"/>
    <col min="2050" max="2050" width="4.85546875" customWidth="1"/>
    <col min="2051" max="2051" width="62.28515625" customWidth="1"/>
    <col min="2052" max="2052" width="22.28515625" customWidth="1"/>
    <col min="2053" max="2053" width="22.85546875" customWidth="1"/>
    <col min="2054" max="2054" width="20.85546875" customWidth="1"/>
    <col min="2055" max="2055" width="17.140625" customWidth="1"/>
    <col min="2056" max="2056" width="19.140625" customWidth="1"/>
    <col min="2057" max="2057" width="19.7109375" customWidth="1"/>
    <col min="2058" max="2058" width="18.7109375" customWidth="1"/>
    <col min="2305" max="2305" width="5" customWidth="1"/>
    <col min="2306" max="2306" width="4.85546875" customWidth="1"/>
    <col min="2307" max="2307" width="62.28515625" customWidth="1"/>
    <col min="2308" max="2308" width="22.28515625" customWidth="1"/>
    <col min="2309" max="2309" width="22.85546875" customWidth="1"/>
    <col min="2310" max="2310" width="20.85546875" customWidth="1"/>
    <col min="2311" max="2311" width="17.140625" customWidth="1"/>
    <col min="2312" max="2312" width="19.140625" customWidth="1"/>
    <col min="2313" max="2313" width="19.7109375" customWidth="1"/>
    <col min="2314" max="2314" width="18.7109375" customWidth="1"/>
    <col min="2561" max="2561" width="5" customWidth="1"/>
    <col min="2562" max="2562" width="4.85546875" customWidth="1"/>
    <col min="2563" max="2563" width="62.28515625" customWidth="1"/>
    <col min="2564" max="2564" width="22.28515625" customWidth="1"/>
    <col min="2565" max="2565" width="22.85546875" customWidth="1"/>
    <col min="2566" max="2566" width="20.85546875" customWidth="1"/>
    <col min="2567" max="2567" width="17.140625" customWidth="1"/>
    <col min="2568" max="2568" width="19.140625" customWidth="1"/>
    <col min="2569" max="2569" width="19.7109375" customWidth="1"/>
    <col min="2570" max="2570" width="18.7109375" customWidth="1"/>
    <col min="2817" max="2817" width="5" customWidth="1"/>
    <col min="2818" max="2818" width="4.85546875" customWidth="1"/>
    <col min="2819" max="2819" width="62.28515625" customWidth="1"/>
    <col min="2820" max="2820" width="22.28515625" customWidth="1"/>
    <col min="2821" max="2821" width="22.85546875" customWidth="1"/>
    <col min="2822" max="2822" width="20.85546875" customWidth="1"/>
    <col min="2823" max="2823" width="17.140625" customWidth="1"/>
    <col min="2824" max="2824" width="19.140625" customWidth="1"/>
    <col min="2825" max="2825" width="19.7109375" customWidth="1"/>
    <col min="2826" max="2826" width="18.7109375" customWidth="1"/>
    <col min="3073" max="3073" width="5" customWidth="1"/>
    <col min="3074" max="3074" width="4.85546875" customWidth="1"/>
    <col min="3075" max="3075" width="62.28515625" customWidth="1"/>
    <col min="3076" max="3076" width="22.28515625" customWidth="1"/>
    <col min="3077" max="3077" width="22.85546875" customWidth="1"/>
    <col min="3078" max="3078" width="20.85546875" customWidth="1"/>
    <col min="3079" max="3079" width="17.140625" customWidth="1"/>
    <col min="3080" max="3080" width="19.140625" customWidth="1"/>
    <col min="3081" max="3081" width="19.7109375" customWidth="1"/>
    <col min="3082" max="3082" width="18.7109375" customWidth="1"/>
    <col min="3329" max="3329" width="5" customWidth="1"/>
    <col min="3330" max="3330" width="4.85546875" customWidth="1"/>
    <col min="3331" max="3331" width="62.28515625" customWidth="1"/>
    <col min="3332" max="3332" width="22.28515625" customWidth="1"/>
    <col min="3333" max="3333" width="22.85546875" customWidth="1"/>
    <col min="3334" max="3334" width="20.85546875" customWidth="1"/>
    <col min="3335" max="3335" width="17.140625" customWidth="1"/>
    <col min="3336" max="3336" width="19.140625" customWidth="1"/>
    <col min="3337" max="3337" width="19.7109375" customWidth="1"/>
    <col min="3338" max="3338" width="18.7109375" customWidth="1"/>
    <col min="3585" max="3585" width="5" customWidth="1"/>
    <col min="3586" max="3586" width="4.85546875" customWidth="1"/>
    <col min="3587" max="3587" width="62.28515625" customWidth="1"/>
    <col min="3588" max="3588" width="22.28515625" customWidth="1"/>
    <col min="3589" max="3589" width="22.85546875" customWidth="1"/>
    <col min="3590" max="3590" width="20.85546875" customWidth="1"/>
    <col min="3591" max="3591" width="17.140625" customWidth="1"/>
    <col min="3592" max="3592" width="19.140625" customWidth="1"/>
    <col min="3593" max="3593" width="19.7109375" customWidth="1"/>
    <col min="3594" max="3594" width="18.7109375" customWidth="1"/>
    <col min="3841" max="3841" width="5" customWidth="1"/>
    <col min="3842" max="3842" width="4.85546875" customWidth="1"/>
    <col min="3843" max="3843" width="62.28515625" customWidth="1"/>
    <col min="3844" max="3844" width="22.28515625" customWidth="1"/>
    <col min="3845" max="3845" width="22.85546875" customWidth="1"/>
    <col min="3846" max="3846" width="20.85546875" customWidth="1"/>
    <col min="3847" max="3847" width="17.140625" customWidth="1"/>
    <col min="3848" max="3848" width="19.140625" customWidth="1"/>
    <col min="3849" max="3849" width="19.7109375" customWidth="1"/>
    <col min="3850" max="3850" width="18.7109375" customWidth="1"/>
    <col min="4097" max="4097" width="5" customWidth="1"/>
    <col min="4098" max="4098" width="4.85546875" customWidth="1"/>
    <col min="4099" max="4099" width="62.28515625" customWidth="1"/>
    <col min="4100" max="4100" width="22.28515625" customWidth="1"/>
    <col min="4101" max="4101" width="22.85546875" customWidth="1"/>
    <col min="4102" max="4102" width="20.85546875" customWidth="1"/>
    <col min="4103" max="4103" width="17.140625" customWidth="1"/>
    <col min="4104" max="4104" width="19.140625" customWidth="1"/>
    <col min="4105" max="4105" width="19.7109375" customWidth="1"/>
    <col min="4106" max="4106" width="18.7109375" customWidth="1"/>
    <col min="4353" max="4353" width="5" customWidth="1"/>
    <col min="4354" max="4354" width="4.85546875" customWidth="1"/>
    <col min="4355" max="4355" width="62.28515625" customWidth="1"/>
    <col min="4356" max="4356" width="22.28515625" customWidth="1"/>
    <col min="4357" max="4357" width="22.85546875" customWidth="1"/>
    <col min="4358" max="4358" width="20.85546875" customWidth="1"/>
    <col min="4359" max="4359" width="17.140625" customWidth="1"/>
    <col min="4360" max="4360" width="19.140625" customWidth="1"/>
    <col min="4361" max="4361" width="19.7109375" customWidth="1"/>
    <col min="4362" max="4362" width="18.7109375" customWidth="1"/>
    <col min="4609" max="4609" width="5" customWidth="1"/>
    <col min="4610" max="4610" width="4.85546875" customWidth="1"/>
    <col min="4611" max="4611" width="62.28515625" customWidth="1"/>
    <col min="4612" max="4612" width="22.28515625" customWidth="1"/>
    <col min="4613" max="4613" width="22.85546875" customWidth="1"/>
    <col min="4614" max="4614" width="20.85546875" customWidth="1"/>
    <col min="4615" max="4615" width="17.140625" customWidth="1"/>
    <col min="4616" max="4616" width="19.140625" customWidth="1"/>
    <col min="4617" max="4617" width="19.7109375" customWidth="1"/>
    <col min="4618" max="4618" width="18.7109375" customWidth="1"/>
    <col min="4865" max="4865" width="5" customWidth="1"/>
    <col min="4866" max="4866" width="4.85546875" customWidth="1"/>
    <col min="4867" max="4867" width="62.28515625" customWidth="1"/>
    <col min="4868" max="4868" width="22.28515625" customWidth="1"/>
    <col min="4869" max="4869" width="22.85546875" customWidth="1"/>
    <col min="4870" max="4870" width="20.85546875" customWidth="1"/>
    <col min="4871" max="4871" width="17.140625" customWidth="1"/>
    <col min="4872" max="4872" width="19.140625" customWidth="1"/>
    <col min="4873" max="4873" width="19.7109375" customWidth="1"/>
    <col min="4874" max="4874" width="18.7109375" customWidth="1"/>
    <col min="5121" max="5121" width="5" customWidth="1"/>
    <col min="5122" max="5122" width="4.85546875" customWidth="1"/>
    <col min="5123" max="5123" width="62.28515625" customWidth="1"/>
    <col min="5124" max="5124" width="22.28515625" customWidth="1"/>
    <col min="5125" max="5125" width="22.85546875" customWidth="1"/>
    <col min="5126" max="5126" width="20.85546875" customWidth="1"/>
    <col min="5127" max="5127" width="17.140625" customWidth="1"/>
    <col min="5128" max="5128" width="19.140625" customWidth="1"/>
    <col min="5129" max="5129" width="19.7109375" customWidth="1"/>
    <col min="5130" max="5130" width="18.7109375" customWidth="1"/>
    <col min="5377" max="5377" width="5" customWidth="1"/>
    <col min="5378" max="5378" width="4.85546875" customWidth="1"/>
    <col min="5379" max="5379" width="62.28515625" customWidth="1"/>
    <col min="5380" max="5380" width="22.28515625" customWidth="1"/>
    <col min="5381" max="5381" width="22.85546875" customWidth="1"/>
    <col min="5382" max="5382" width="20.85546875" customWidth="1"/>
    <col min="5383" max="5383" width="17.140625" customWidth="1"/>
    <col min="5384" max="5384" width="19.140625" customWidth="1"/>
    <col min="5385" max="5385" width="19.7109375" customWidth="1"/>
    <col min="5386" max="5386" width="18.7109375" customWidth="1"/>
    <col min="5633" max="5633" width="5" customWidth="1"/>
    <col min="5634" max="5634" width="4.85546875" customWidth="1"/>
    <col min="5635" max="5635" width="62.28515625" customWidth="1"/>
    <col min="5636" max="5636" width="22.28515625" customWidth="1"/>
    <col min="5637" max="5637" width="22.85546875" customWidth="1"/>
    <col min="5638" max="5638" width="20.85546875" customWidth="1"/>
    <col min="5639" max="5639" width="17.140625" customWidth="1"/>
    <col min="5640" max="5640" width="19.140625" customWidth="1"/>
    <col min="5641" max="5641" width="19.7109375" customWidth="1"/>
    <col min="5642" max="5642" width="18.7109375" customWidth="1"/>
    <col min="5889" max="5889" width="5" customWidth="1"/>
    <col min="5890" max="5890" width="4.85546875" customWidth="1"/>
    <col min="5891" max="5891" width="62.28515625" customWidth="1"/>
    <col min="5892" max="5892" width="22.28515625" customWidth="1"/>
    <col min="5893" max="5893" width="22.85546875" customWidth="1"/>
    <col min="5894" max="5894" width="20.85546875" customWidth="1"/>
    <col min="5895" max="5895" width="17.140625" customWidth="1"/>
    <col min="5896" max="5896" width="19.140625" customWidth="1"/>
    <col min="5897" max="5897" width="19.7109375" customWidth="1"/>
    <col min="5898" max="5898" width="18.7109375" customWidth="1"/>
    <col min="6145" max="6145" width="5" customWidth="1"/>
    <col min="6146" max="6146" width="4.85546875" customWidth="1"/>
    <col min="6147" max="6147" width="62.28515625" customWidth="1"/>
    <col min="6148" max="6148" width="22.28515625" customWidth="1"/>
    <col min="6149" max="6149" width="22.85546875" customWidth="1"/>
    <col min="6150" max="6150" width="20.85546875" customWidth="1"/>
    <col min="6151" max="6151" width="17.140625" customWidth="1"/>
    <col min="6152" max="6152" width="19.140625" customWidth="1"/>
    <col min="6153" max="6153" width="19.7109375" customWidth="1"/>
    <col min="6154" max="6154" width="18.7109375" customWidth="1"/>
    <col min="6401" max="6401" width="5" customWidth="1"/>
    <col min="6402" max="6402" width="4.85546875" customWidth="1"/>
    <col min="6403" max="6403" width="62.28515625" customWidth="1"/>
    <col min="6404" max="6404" width="22.28515625" customWidth="1"/>
    <col min="6405" max="6405" width="22.85546875" customWidth="1"/>
    <col min="6406" max="6406" width="20.85546875" customWidth="1"/>
    <col min="6407" max="6407" width="17.140625" customWidth="1"/>
    <col min="6408" max="6408" width="19.140625" customWidth="1"/>
    <col min="6409" max="6409" width="19.7109375" customWidth="1"/>
    <col min="6410" max="6410" width="18.7109375" customWidth="1"/>
    <col min="6657" max="6657" width="5" customWidth="1"/>
    <col min="6658" max="6658" width="4.85546875" customWidth="1"/>
    <col min="6659" max="6659" width="62.28515625" customWidth="1"/>
    <col min="6660" max="6660" width="22.28515625" customWidth="1"/>
    <col min="6661" max="6661" width="22.85546875" customWidth="1"/>
    <col min="6662" max="6662" width="20.85546875" customWidth="1"/>
    <col min="6663" max="6663" width="17.140625" customWidth="1"/>
    <col min="6664" max="6664" width="19.140625" customWidth="1"/>
    <col min="6665" max="6665" width="19.7109375" customWidth="1"/>
    <col min="6666" max="6666" width="18.7109375" customWidth="1"/>
    <col min="6913" max="6913" width="5" customWidth="1"/>
    <col min="6914" max="6914" width="4.85546875" customWidth="1"/>
    <col min="6915" max="6915" width="62.28515625" customWidth="1"/>
    <col min="6916" max="6916" width="22.28515625" customWidth="1"/>
    <col min="6917" max="6917" width="22.85546875" customWidth="1"/>
    <col min="6918" max="6918" width="20.85546875" customWidth="1"/>
    <col min="6919" max="6919" width="17.140625" customWidth="1"/>
    <col min="6920" max="6920" width="19.140625" customWidth="1"/>
    <col min="6921" max="6921" width="19.7109375" customWidth="1"/>
    <col min="6922" max="6922" width="18.7109375" customWidth="1"/>
    <col min="7169" max="7169" width="5" customWidth="1"/>
    <col min="7170" max="7170" width="4.85546875" customWidth="1"/>
    <col min="7171" max="7171" width="62.28515625" customWidth="1"/>
    <col min="7172" max="7172" width="22.28515625" customWidth="1"/>
    <col min="7173" max="7173" width="22.85546875" customWidth="1"/>
    <col min="7174" max="7174" width="20.85546875" customWidth="1"/>
    <col min="7175" max="7175" width="17.140625" customWidth="1"/>
    <col min="7176" max="7176" width="19.140625" customWidth="1"/>
    <col min="7177" max="7177" width="19.7109375" customWidth="1"/>
    <col min="7178" max="7178" width="18.7109375" customWidth="1"/>
    <col min="7425" max="7425" width="5" customWidth="1"/>
    <col min="7426" max="7426" width="4.85546875" customWidth="1"/>
    <col min="7427" max="7427" width="62.28515625" customWidth="1"/>
    <col min="7428" max="7428" width="22.28515625" customWidth="1"/>
    <col min="7429" max="7429" width="22.85546875" customWidth="1"/>
    <col min="7430" max="7430" width="20.85546875" customWidth="1"/>
    <col min="7431" max="7431" width="17.140625" customWidth="1"/>
    <col min="7432" max="7432" width="19.140625" customWidth="1"/>
    <col min="7433" max="7433" width="19.7109375" customWidth="1"/>
    <col min="7434" max="7434" width="18.7109375" customWidth="1"/>
    <col min="7681" max="7681" width="5" customWidth="1"/>
    <col min="7682" max="7682" width="4.85546875" customWidth="1"/>
    <col min="7683" max="7683" width="62.28515625" customWidth="1"/>
    <col min="7684" max="7684" width="22.28515625" customWidth="1"/>
    <col min="7685" max="7685" width="22.85546875" customWidth="1"/>
    <col min="7686" max="7686" width="20.85546875" customWidth="1"/>
    <col min="7687" max="7687" width="17.140625" customWidth="1"/>
    <col min="7688" max="7688" width="19.140625" customWidth="1"/>
    <col min="7689" max="7689" width="19.7109375" customWidth="1"/>
    <col min="7690" max="7690" width="18.7109375" customWidth="1"/>
    <col min="7937" max="7937" width="5" customWidth="1"/>
    <col min="7938" max="7938" width="4.85546875" customWidth="1"/>
    <col min="7939" max="7939" width="62.28515625" customWidth="1"/>
    <col min="7940" max="7940" width="22.28515625" customWidth="1"/>
    <col min="7941" max="7941" width="22.85546875" customWidth="1"/>
    <col min="7942" max="7942" width="20.85546875" customWidth="1"/>
    <col min="7943" max="7943" width="17.140625" customWidth="1"/>
    <col min="7944" max="7944" width="19.140625" customWidth="1"/>
    <col min="7945" max="7945" width="19.7109375" customWidth="1"/>
    <col min="7946" max="7946" width="18.7109375" customWidth="1"/>
    <col min="8193" max="8193" width="5" customWidth="1"/>
    <col min="8194" max="8194" width="4.85546875" customWidth="1"/>
    <col min="8195" max="8195" width="62.28515625" customWidth="1"/>
    <col min="8196" max="8196" width="22.28515625" customWidth="1"/>
    <col min="8197" max="8197" width="22.85546875" customWidth="1"/>
    <col min="8198" max="8198" width="20.85546875" customWidth="1"/>
    <col min="8199" max="8199" width="17.140625" customWidth="1"/>
    <col min="8200" max="8200" width="19.140625" customWidth="1"/>
    <col min="8201" max="8201" width="19.7109375" customWidth="1"/>
    <col min="8202" max="8202" width="18.7109375" customWidth="1"/>
    <col min="8449" max="8449" width="5" customWidth="1"/>
    <col min="8450" max="8450" width="4.85546875" customWidth="1"/>
    <col min="8451" max="8451" width="62.28515625" customWidth="1"/>
    <col min="8452" max="8452" width="22.28515625" customWidth="1"/>
    <col min="8453" max="8453" width="22.85546875" customWidth="1"/>
    <col min="8454" max="8454" width="20.85546875" customWidth="1"/>
    <col min="8455" max="8455" width="17.140625" customWidth="1"/>
    <col min="8456" max="8456" width="19.140625" customWidth="1"/>
    <col min="8457" max="8457" width="19.7109375" customWidth="1"/>
    <col min="8458" max="8458" width="18.7109375" customWidth="1"/>
    <col min="8705" max="8705" width="5" customWidth="1"/>
    <col min="8706" max="8706" width="4.85546875" customWidth="1"/>
    <col min="8707" max="8707" width="62.28515625" customWidth="1"/>
    <col min="8708" max="8708" width="22.28515625" customWidth="1"/>
    <col min="8709" max="8709" width="22.85546875" customWidth="1"/>
    <col min="8710" max="8710" width="20.85546875" customWidth="1"/>
    <col min="8711" max="8711" width="17.140625" customWidth="1"/>
    <col min="8712" max="8712" width="19.140625" customWidth="1"/>
    <col min="8713" max="8713" width="19.7109375" customWidth="1"/>
    <col min="8714" max="8714" width="18.7109375" customWidth="1"/>
    <col min="8961" max="8961" width="5" customWidth="1"/>
    <col min="8962" max="8962" width="4.85546875" customWidth="1"/>
    <col min="8963" max="8963" width="62.28515625" customWidth="1"/>
    <col min="8964" max="8964" width="22.28515625" customWidth="1"/>
    <col min="8965" max="8965" width="22.85546875" customWidth="1"/>
    <col min="8966" max="8966" width="20.85546875" customWidth="1"/>
    <col min="8967" max="8967" width="17.140625" customWidth="1"/>
    <col min="8968" max="8968" width="19.140625" customWidth="1"/>
    <col min="8969" max="8969" width="19.7109375" customWidth="1"/>
    <col min="8970" max="8970" width="18.7109375" customWidth="1"/>
    <col min="9217" max="9217" width="5" customWidth="1"/>
    <col min="9218" max="9218" width="4.85546875" customWidth="1"/>
    <col min="9219" max="9219" width="62.28515625" customWidth="1"/>
    <col min="9220" max="9220" width="22.28515625" customWidth="1"/>
    <col min="9221" max="9221" width="22.85546875" customWidth="1"/>
    <col min="9222" max="9222" width="20.85546875" customWidth="1"/>
    <col min="9223" max="9223" width="17.140625" customWidth="1"/>
    <col min="9224" max="9224" width="19.140625" customWidth="1"/>
    <col min="9225" max="9225" width="19.7109375" customWidth="1"/>
    <col min="9226" max="9226" width="18.7109375" customWidth="1"/>
    <col min="9473" max="9473" width="5" customWidth="1"/>
    <col min="9474" max="9474" width="4.85546875" customWidth="1"/>
    <col min="9475" max="9475" width="62.28515625" customWidth="1"/>
    <col min="9476" max="9476" width="22.28515625" customWidth="1"/>
    <col min="9477" max="9477" width="22.85546875" customWidth="1"/>
    <col min="9478" max="9478" width="20.85546875" customWidth="1"/>
    <col min="9479" max="9479" width="17.140625" customWidth="1"/>
    <col min="9480" max="9480" width="19.140625" customWidth="1"/>
    <col min="9481" max="9481" width="19.7109375" customWidth="1"/>
    <col min="9482" max="9482" width="18.7109375" customWidth="1"/>
    <col min="9729" max="9729" width="5" customWidth="1"/>
    <col min="9730" max="9730" width="4.85546875" customWidth="1"/>
    <col min="9731" max="9731" width="62.28515625" customWidth="1"/>
    <col min="9732" max="9732" width="22.28515625" customWidth="1"/>
    <col min="9733" max="9733" width="22.85546875" customWidth="1"/>
    <col min="9734" max="9734" width="20.85546875" customWidth="1"/>
    <col min="9735" max="9735" width="17.140625" customWidth="1"/>
    <col min="9736" max="9736" width="19.140625" customWidth="1"/>
    <col min="9737" max="9737" width="19.7109375" customWidth="1"/>
    <col min="9738" max="9738" width="18.7109375" customWidth="1"/>
    <col min="9985" max="9985" width="5" customWidth="1"/>
    <col min="9986" max="9986" width="4.85546875" customWidth="1"/>
    <col min="9987" max="9987" width="62.28515625" customWidth="1"/>
    <col min="9988" max="9988" width="22.28515625" customWidth="1"/>
    <col min="9989" max="9989" width="22.85546875" customWidth="1"/>
    <col min="9990" max="9990" width="20.85546875" customWidth="1"/>
    <col min="9991" max="9991" width="17.140625" customWidth="1"/>
    <col min="9992" max="9992" width="19.140625" customWidth="1"/>
    <col min="9993" max="9993" width="19.7109375" customWidth="1"/>
    <col min="9994" max="9994" width="18.7109375" customWidth="1"/>
    <col min="10241" max="10241" width="5" customWidth="1"/>
    <col min="10242" max="10242" width="4.85546875" customWidth="1"/>
    <col min="10243" max="10243" width="62.28515625" customWidth="1"/>
    <col min="10244" max="10244" width="22.28515625" customWidth="1"/>
    <col min="10245" max="10245" width="22.85546875" customWidth="1"/>
    <col min="10246" max="10246" width="20.85546875" customWidth="1"/>
    <col min="10247" max="10247" width="17.140625" customWidth="1"/>
    <col min="10248" max="10248" width="19.140625" customWidth="1"/>
    <col min="10249" max="10249" width="19.7109375" customWidth="1"/>
    <col min="10250" max="10250" width="18.7109375" customWidth="1"/>
    <col min="10497" max="10497" width="5" customWidth="1"/>
    <col min="10498" max="10498" width="4.85546875" customWidth="1"/>
    <col min="10499" max="10499" width="62.28515625" customWidth="1"/>
    <col min="10500" max="10500" width="22.28515625" customWidth="1"/>
    <col min="10501" max="10501" width="22.85546875" customWidth="1"/>
    <col min="10502" max="10502" width="20.85546875" customWidth="1"/>
    <col min="10503" max="10503" width="17.140625" customWidth="1"/>
    <col min="10504" max="10504" width="19.140625" customWidth="1"/>
    <col min="10505" max="10505" width="19.7109375" customWidth="1"/>
    <col min="10506" max="10506" width="18.7109375" customWidth="1"/>
    <col min="10753" max="10753" width="5" customWidth="1"/>
    <col min="10754" max="10754" width="4.85546875" customWidth="1"/>
    <col min="10755" max="10755" width="62.28515625" customWidth="1"/>
    <col min="10756" max="10756" width="22.28515625" customWidth="1"/>
    <col min="10757" max="10757" width="22.85546875" customWidth="1"/>
    <col min="10758" max="10758" width="20.85546875" customWidth="1"/>
    <col min="10759" max="10759" width="17.140625" customWidth="1"/>
    <col min="10760" max="10760" width="19.140625" customWidth="1"/>
    <col min="10761" max="10761" width="19.7109375" customWidth="1"/>
    <col min="10762" max="10762" width="18.7109375" customWidth="1"/>
    <col min="11009" max="11009" width="5" customWidth="1"/>
    <col min="11010" max="11010" width="4.85546875" customWidth="1"/>
    <col min="11011" max="11011" width="62.28515625" customWidth="1"/>
    <col min="11012" max="11012" width="22.28515625" customWidth="1"/>
    <col min="11013" max="11013" width="22.85546875" customWidth="1"/>
    <col min="11014" max="11014" width="20.85546875" customWidth="1"/>
    <col min="11015" max="11015" width="17.140625" customWidth="1"/>
    <col min="11016" max="11016" width="19.140625" customWidth="1"/>
    <col min="11017" max="11017" width="19.7109375" customWidth="1"/>
    <col min="11018" max="11018" width="18.7109375" customWidth="1"/>
    <col min="11265" max="11265" width="5" customWidth="1"/>
    <col min="11266" max="11266" width="4.85546875" customWidth="1"/>
    <col min="11267" max="11267" width="62.28515625" customWidth="1"/>
    <col min="11268" max="11268" width="22.28515625" customWidth="1"/>
    <col min="11269" max="11269" width="22.85546875" customWidth="1"/>
    <col min="11270" max="11270" width="20.85546875" customWidth="1"/>
    <col min="11271" max="11271" width="17.140625" customWidth="1"/>
    <col min="11272" max="11272" width="19.140625" customWidth="1"/>
    <col min="11273" max="11273" width="19.7109375" customWidth="1"/>
    <col min="11274" max="11274" width="18.7109375" customWidth="1"/>
    <col min="11521" max="11521" width="5" customWidth="1"/>
    <col min="11522" max="11522" width="4.85546875" customWidth="1"/>
    <col min="11523" max="11523" width="62.28515625" customWidth="1"/>
    <col min="11524" max="11524" width="22.28515625" customWidth="1"/>
    <col min="11525" max="11525" width="22.85546875" customWidth="1"/>
    <col min="11526" max="11526" width="20.85546875" customWidth="1"/>
    <col min="11527" max="11527" width="17.140625" customWidth="1"/>
    <col min="11528" max="11528" width="19.140625" customWidth="1"/>
    <col min="11529" max="11529" width="19.7109375" customWidth="1"/>
    <col min="11530" max="11530" width="18.7109375" customWidth="1"/>
    <col min="11777" max="11777" width="5" customWidth="1"/>
    <col min="11778" max="11778" width="4.85546875" customWidth="1"/>
    <col min="11779" max="11779" width="62.28515625" customWidth="1"/>
    <col min="11780" max="11780" width="22.28515625" customWidth="1"/>
    <col min="11781" max="11781" width="22.85546875" customWidth="1"/>
    <col min="11782" max="11782" width="20.85546875" customWidth="1"/>
    <col min="11783" max="11783" width="17.140625" customWidth="1"/>
    <col min="11784" max="11784" width="19.140625" customWidth="1"/>
    <col min="11785" max="11785" width="19.7109375" customWidth="1"/>
    <col min="11786" max="11786" width="18.7109375" customWidth="1"/>
    <col min="12033" max="12033" width="5" customWidth="1"/>
    <col min="12034" max="12034" width="4.85546875" customWidth="1"/>
    <col min="12035" max="12035" width="62.28515625" customWidth="1"/>
    <col min="12036" max="12036" width="22.28515625" customWidth="1"/>
    <col min="12037" max="12037" width="22.85546875" customWidth="1"/>
    <col min="12038" max="12038" width="20.85546875" customWidth="1"/>
    <col min="12039" max="12039" width="17.140625" customWidth="1"/>
    <col min="12040" max="12040" width="19.140625" customWidth="1"/>
    <col min="12041" max="12041" width="19.7109375" customWidth="1"/>
    <col min="12042" max="12042" width="18.7109375" customWidth="1"/>
    <col min="12289" max="12289" width="5" customWidth="1"/>
    <col min="12290" max="12290" width="4.85546875" customWidth="1"/>
    <col min="12291" max="12291" width="62.28515625" customWidth="1"/>
    <col min="12292" max="12292" width="22.28515625" customWidth="1"/>
    <col min="12293" max="12293" width="22.85546875" customWidth="1"/>
    <col min="12294" max="12294" width="20.85546875" customWidth="1"/>
    <col min="12295" max="12295" width="17.140625" customWidth="1"/>
    <col min="12296" max="12296" width="19.140625" customWidth="1"/>
    <col min="12297" max="12297" width="19.7109375" customWidth="1"/>
    <col min="12298" max="12298" width="18.7109375" customWidth="1"/>
    <col min="12545" max="12545" width="5" customWidth="1"/>
    <col min="12546" max="12546" width="4.85546875" customWidth="1"/>
    <col min="12547" max="12547" width="62.28515625" customWidth="1"/>
    <col min="12548" max="12548" width="22.28515625" customWidth="1"/>
    <col min="12549" max="12549" width="22.85546875" customWidth="1"/>
    <col min="12550" max="12550" width="20.85546875" customWidth="1"/>
    <col min="12551" max="12551" width="17.140625" customWidth="1"/>
    <col min="12552" max="12552" width="19.140625" customWidth="1"/>
    <col min="12553" max="12553" width="19.7109375" customWidth="1"/>
    <col min="12554" max="12554" width="18.7109375" customWidth="1"/>
    <col min="12801" max="12801" width="5" customWidth="1"/>
    <col min="12802" max="12802" width="4.85546875" customWidth="1"/>
    <col min="12803" max="12803" width="62.28515625" customWidth="1"/>
    <col min="12804" max="12804" width="22.28515625" customWidth="1"/>
    <col min="12805" max="12805" width="22.85546875" customWidth="1"/>
    <col min="12806" max="12806" width="20.85546875" customWidth="1"/>
    <col min="12807" max="12807" width="17.140625" customWidth="1"/>
    <col min="12808" max="12808" width="19.140625" customWidth="1"/>
    <col min="12809" max="12809" width="19.7109375" customWidth="1"/>
    <col min="12810" max="12810" width="18.7109375" customWidth="1"/>
    <col min="13057" max="13057" width="5" customWidth="1"/>
    <col min="13058" max="13058" width="4.85546875" customWidth="1"/>
    <col min="13059" max="13059" width="62.28515625" customWidth="1"/>
    <col min="13060" max="13060" width="22.28515625" customWidth="1"/>
    <col min="13061" max="13061" width="22.85546875" customWidth="1"/>
    <col min="13062" max="13062" width="20.85546875" customWidth="1"/>
    <col min="13063" max="13063" width="17.140625" customWidth="1"/>
    <col min="13064" max="13064" width="19.140625" customWidth="1"/>
    <col min="13065" max="13065" width="19.7109375" customWidth="1"/>
    <col min="13066" max="13066" width="18.7109375" customWidth="1"/>
    <col min="13313" max="13313" width="5" customWidth="1"/>
    <col min="13314" max="13314" width="4.85546875" customWidth="1"/>
    <col min="13315" max="13315" width="62.28515625" customWidth="1"/>
    <col min="13316" max="13316" width="22.28515625" customWidth="1"/>
    <col min="13317" max="13317" width="22.85546875" customWidth="1"/>
    <col min="13318" max="13318" width="20.85546875" customWidth="1"/>
    <col min="13319" max="13319" width="17.140625" customWidth="1"/>
    <col min="13320" max="13320" width="19.140625" customWidth="1"/>
    <col min="13321" max="13321" width="19.7109375" customWidth="1"/>
    <col min="13322" max="13322" width="18.7109375" customWidth="1"/>
    <col min="13569" max="13569" width="5" customWidth="1"/>
    <col min="13570" max="13570" width="4.85546875" customWidth="1"/>
    <col min="13571" max="13571" width="62.28515625" customWidth="1"/>
    <col min="13572" max="13572" width="22.28515625" customWidth="1"/>
    <col min="13573" max="13573" width="22.85546875" customWidth="1"/>
    <col min="13574" max="13574" width="20.85546875" customWidth="1"/>
    <col min="13575" max="13575" width="17.140625" customWidth="1"/>
    <col min="13576" max="13576" width="19.140625" customWidth="1"/>
    <col min="13577" max="13577" width="19.7109375" customWidth="1"/>
    <col min="13578" max="13578" width="18.7109375" customWidth="1"/>
    <col min="13825" max="13825" width="5" customWidth="1"/>
    <col min="13826" max="13826" width="4.85546875" customWidth="1"/>
    <col min="13827" max="13827" width="62.28515625" customWidth="1"/>
    <col min="13828" max="13828" width="22.28515625" customWidth="1"/>
    <col min="13829" max="13829" width="22.85546875" customWidth="1"/>
    <col min="13830" max="13830" width="20.85546875" customWidth="1"/>
    <col min="13831" max="13831" width="17.140625" customWidth="1"/>
    <col min="13832" max="13832" width="19.140625" customWidth="1"/>
    <col min="13833" max="13833" width="19.7109375" customWidth="1"/>
    <col min="13834" max="13834" width="18.7109375" customWidth="1"/>
    <col min="14081" max="14081" width="5" customWidth="1"/>
    <col min="14082" max="14082" width="4.85546875" customWidth="1"/>
    <col min="14083" max="14083" width="62.28515625" customWidth="1"/>
    <col min="14084" max="14084" width="22.28515625" customWidth="1"/>
    <col min="14085" max="14085" width="22.85546875" customWidth="1"/>
    <col min="14086" max="14086" width="20.85546875" customWidth="1"/>
    <col min="14087" max="14087" width="17.140625" customWidth="1"/>
    <col min="14088" max="14088" width="19.140625" customWidth="1"/>
    <col min="14089" max="14089" width="19.7109375" customWidth="1"/>
    <col min="14090" max="14090" width="18.7109375" customWidth="1"/>
    <col min="14337" max="14337" width="5" customWidth="1"/>
    <col min="14338" max="14338" width="4.85546875" customWidth="1"/>
    <col min="14339" max="14339" width="62.28515625" customWidth="1"/>
    <col min="14340" max="14340" width="22.28515625" customWidth="1"/>
    <col min="14341" max="14341" width="22.85546875" customWidth="1"/>
    <col min="14342" max="14342" width="20.85546875" customWidth="1"/>
    <col min="14343" max="14343" width="17.140625" customWidth="1"/>
    <col min="14344" max="14344" width="19.140625" customWidth="1"/>
    <col min="14345" max="14345" width="19.7109375" customWidth="1"/>
    <col min="14346" max="14346" width="18.7109375" customWidth="1"/>
    <col min="14593" max="14593" width="5" customWidth="1"/>
    <col min="14594" max="14594" width="4.85546875" customWidth="1"/>
    <col min="14595" max="14595" width="62.28515625" customWidth="1"/>
    <col min="14596" max="14596" width="22.28515625" customWidth="1"/>
    <col min="14597" max="14597" width="22.85546875" customWidth="1"/>
    <col min="14598" max="14598" width="20.85546875" customWidth="1"/>
    <col min="14599" max="14599" width="17.140625" customWidth="1"/>
    <col min="14600" max="14600" width="19.140625" customWidth="1"/>
    <col min="14601" max="14601" width="19.7109375" customWidth="1"/>
    <col min="14602" max="14602" width="18.7109375" customWidth="1"/>
    <col min="14849" max="14849" width="5" customWidth="1"/>
    <col min="14850" max="14850" width="4.85546875" customWidth="1"/>
    <col min="14851" max="14851" width="62.28515625" customWidth="1"/>
    <col min="14852" max="14852" width="22.28515625" customWidth="1"/>
    <col min="14853" max="14853" width="22.85546875" customWidth="1"/>
    <col min="14854" max="14854" width="20.85546875" customWidth="1"/>
    <col min="14855" max="14855" width="17.140625" customWidth="1"/>
    <col min="14856" max="14856" width="19.140625" customWidth="1"/>
    <col min="14857" max="14857" width="19.7109375" customWidth="1"/>
    <col min="14858" max="14858" width="18.7109375" customWidth="1"/>
    <col min="15105" max="15105" width="5" customWidth="1"/>
    <col min="15106" max="15106" width="4.85546875" customWidth="1"/>
    <col min="15107" max="15107" width="62.28515625" customWidth="1"/>
    <col min="15108" max="15108" width="22.28515625" customWidth="1"/>
    <col min="15109" max="15109" width="22.85546875" customWidth="1"/>
    <col min="15110" max="15110" width="20.85546875" customWidth="1"/>
    <col min="15111" max="15111" width="17.140625" customWidth="1"/>
    <col min="15112" max="15112" width="19.140625" customWidth="1"/>
    <col min="15113" max="15113" width="19.7109375" customWidth="1"/>
    <col min="15114" max="15114" width="18.7109375" customWidth="1"/>
    <col min="15361" max="15361" width="5" customWidth="1"/>
    <col min="15362" max="15362" width="4.85546875" customWidth="1"/>
    <col min="15363" max="15363" width="62.28515625" customWidth="1"/>
    <col min="15364" max="15364" width="22.28515625" customWidth="1"/>
    <col min="15365" max="15365" width="22.85546875" customWidth="1"/>
    <col min="15366" max="15366" width="20.85546875" customWidth="1"/>
    <col min="15367" max="15367" width="17.140625" customWidth="1"/>
    <col min="15368" max="15368" width="19.140625" customWidth="1"/>
    <col min="15369" max="15369" width="19.7109375" customWidth="1"/>
    <col min="15370" max="15370" width="18.7109375" customWidth="1"/>
    <col min="15617" max="15617" width="5" customWidth="1"/>
    <col min="15618" max="15618" width="4.85546875" customWidth="1"/>
    <col min="15619" max="15619" width="62.28515625" customWidth="1"/>
    <col min="15620" max="15620" width="22.28515625" customWidth="1"/>
    <col min="15621" max="15621" width="22.85546875" customWidth="1"/>
    <col min="15622" max="15622" width="20.85546875" customWidth="1"/>
    <col min="15623" max="15623" width="17.140625" customWidth="1"/>
    <col min="15624" max="15624" width="19.140625" customWidth="1"/>
    <col min="15625" max="15625" width="19.7109375" customWidth="1"/>
    <col min="15626" max="15626" width="18.7109375" customWidth="1"/>
    <col min="15873" max="15873" width="5" customWidth="1"/>
    <col min="15874" max="15874" width="4.85546875" customWidth="1"/>
    <col min="15875" max="15875" width="62.28515625" customWidth="1"/>
    <col min="15876" max="15876" width="22.28515625" customWidth="1"/>
    <col min="15877" max="15877" width="22.85546875" customWidth="1"/>
    <col min="15878" max="15878" width="20.85546875" customWidth="1"/>
    <col min="15879" max="15879" width="17.140625" customWidth="1"/>
    <col min="15880" max="15880" width="19.140625" customWidth="1"/>
    <col min="15881" max="15881" width="19.7109375" customWidth="1"/>
    <col min="15882" max="15882" width="18.7109375" customWidth="1"/>
    <col min="16129" max="16129" width="5" customWidth="1"/>
    <col min="16130" max="16130" width="4.85546875" customWidth="1"/>
    <col min="16131" max="16131" width="62.28515625" customWidth="1"/>
    <col min="16132" max="16132" width="22.28515625" customWidth="1"/>
    <col min="16133" max="16133" width="22.85546875" customWidth="1"/>
    <col min="16134" max="16134" width="20.85546875" customWidth="1"/>
    <col min="16135" max="16135" width="17.140625" customWidth="1"/>
    <col min="16136" max="16136" width="19.140625" customWidth="1"/>
    <col min="16137" max="16137" width="19.7109375" customWidth="1"/>
    <col min="16138" max="16138" width="18.7109375" customWidth="1"/>
  </cols>
  <sheetData>
    <row r="1" spans="1:10">
      <c r="E1"/>
      <c r="F1" s="24"/>
      <c r="G1"/>
      <c r="H1"/>
    </row>
    <row r="2" spans="1:10" ht="69" customHeight="1">
      <c r="A2" s="53" t="s">
        <v>60</v>
      </c>
      <c r="B2" s="53"/>
      <c r="C2" s="53"/>
      <c r="D2" s="53"/>
      <c r="E2" s="53"/>
      <c r="F2" s="53"/>
      <c r="G2" s="53"/>
      <c r="H2" s="53"/>
      <c r="I2" s="53"/>
      <c r="J2" s="53"/>
    </row>
    <row r="3" spans="1:10">
      <c r="E3"/>
      <c r="F3" s="24"/>
      <c r="G3"/>
      <c r="H3"/>
    </row>
    <row r="4" spans="1:10" ht="25.5" customHeight="1">
      <c r="A4" s="54"/>
      <c r="B4" s="55"/>
      <c r="C4" s="55"/>
      <c r="D4" s="55"/>
      <c r="E4" s="55"/>
      <c r="F4" s="3"/>
      <c r="G4" s="3"/>
      <c r="H4" s="3"/>
      <c r="I4" s="56" t="str">
        <f>Общий!I4</f>
        <v>Дата 17 октября 2025</v>
      </c>
      <c r="J4" s="56"/>
    </row>
    <row r="5" spans="1:10" ht="49.5" customHeight="1">
      <c r="A5" s="57" t="s">
        <v>0</v>
      </c>
      <c r="B5" s="58" t="s">
        <v>1</v>
      </c>
      <c r="C5" s="58"/>
      <c r="D5" s="59" t="s">
        <v>2</v>
      </c>
      <c r="E5" s="60" t="s">
        <v>3</v>
      </c>
      <c r="F5" s="62" t="str">
        <f>Общий!F5</f>
        <v>Средние розничные цены, на 17.10.2025 руб./ед.</v>
      </c>
      <c r="G5" s="62" t="str">
        <f>Общий!G5</f>
        <v>Темп роста 17.10.2025  к 1.04.2022 ,%</v>
      </c>
      <c r="H5" s="64" t="str">
        <f>Общий!H5</f>
        <v>Темп 17.10.2025 к 5.03.2022 ,%</v>
      </c>
      <c r="I5" s="50" t="str">
        <f>Общий!I5</f>
        <v xml:space="preserve"> Товарные запасы                                                                    на 17 октября 2025</v>
      </c>
      <c r="J5" s="50"/>
    </row>
    <row r="6" spans="1:10" ht="57.75" customHeight="1">
      <c r="A6" s="57"/>
      <c r="B6" s="58"/>
      <c r="C6" s="58"/>
      <c r="D6" s="59"/>
      <c r="E6" s="61"/>
      <c r="F6" s="63"/>
      <c r="G6" s="63"/>
      <c r="H6" s="64"/>
      <c r="I6" s="18" t="s">
        <v>4</v>
      </c>
      <c r="J6" s="18" t="s">
        <v>5</v>
      </c>
    </row>
    <row r="7" spans="1:10" ht="15.75" customHeight="1">
      <c r="A7" s="4">
        <v>1</v>
      </c>
      <c r="B7" s="51" t="s">
        <v>6</v>
      </c>
      <c r="C7" s="51"/>
      <c r="D7" s="5"/>
      <c r="E7" s="6"/>
      <c r="F7" s="10"/>
      <c r="G7" s="8" t="e">
        <f>F7/E7*100</f>
        <v>#DIV/0!</v>
      </c>
      <c r="H7" s="9" t="e">
        <f>F7/D7*100</f>
        <v>#DIV/0!</v>
      </c>
      <c r="I7" s="19"/>
      <c r="J7" s="19"/>
    </row>
    <row r="8" spans="1:10" ht="15.75" customHeight="1">
      <c r="A8" s="4"/>
      <c r="B8" s="51" t="s">
        <v>7</v>
      </c>
      <c r="C8" s="51"/>
      <c r="D8" s="5"/>
      <c r="E8" s="6"/>
      <c r="F8" s="10"/>
      <c r="G8" s="8" t="e">
        <f t="shared" ref="G8:G63" si="0">F8/E8*100</f>
        <v>#DIV/0!</v>
      </c>
      <c r="H8" s="9" t="e">
        <f t="shared" ref="H8:H63" si="1">F8/D8*100</f>
        <v>#DIV/0!</v>
      </c>
      <c r="I8" s="19"/>
      <c r="J8" s="19"/>
    </row>
    <row r="9" spans="1:10" ht="15.75" customHeight="1">
      <c r="A9" s="4"/>
      <c r="B9" s="52" t="s">
        <v>8</v>
      </c>
      <c r="C9" s="52"/>
      <c r="D9" s="5"/>
      <c r="E9" s="6"/>
      <c r="F9" s="10"/>
      <c r="G9" s="8" t="e">
        <f t="shared" si="0"/>
        <v>#DIV/0!</v>
      </c>
      <c r="H9" s="9" t="e">
        <f t="shared" si="1"/>
        <v>#DIV/0!</v>
      </c>
      <c r="I9" s="19"/>
      <c r="J9" s="19"/>
    </row>
    <row r="10" spans="1:10" ht="15.75" customHeight="1">
      <c r="A10" s="4"/>
      <c r="B10" s="52" t="s">
        <v>9</v>
      </c>
      <c r="C10" s="52"/>
      <c r="D10" s="5"/>
      <c r="E10" s="6"/>
      <c r="F10" s="10"/>
      <c r="G10" s="8" t="e">
        <f t="shared" si="0"/>
        <v>#DIV/0!</v>
      </c>
      <c r="H10" s="9" t="e">
        <f t="shared" si="1"/>
        <v>#DIV/0!</v>
      </c>
      <c r="I10" s="19"/>
      <c r="J10" s="19"/>
    </row>
    <row r="11" spans="1:10">
      <c r="A11" s="4">
        <v>2</v>
      </c>
      <c r="B11" s="51" t="s">
        <v>10</v>
      </c>
      <c r="C11" s="51"/>
      <c r="D11" s="5"/>
      <c r="E11" s="6"/>
      <c r="F11" s="10"/>
      <c r="G11" s="8" t="e">
        <f t="shared" si="0"/>
        <v>#DIV/0!</v>
      </c>
      <c r="H11" s="9" t="e">
        <f t="shared" si="1"/>
        <v>#DIV/0!</v>
      </c>
      <c r="I11" s="19"/>
      <c r="J11" s="19"/>
    </row>
    <row r="12" spans="1:10">
      <c r="A12" s="4"/>
      <c r="B12" s="51" t="s">
        <v>7</v>
      </c>
      <c r="C12" s="51"/>
      <c r="D12" s="5"/>
      <c r="E12" s="6"/>
      <c r="F12" s="10"/>
      <c r="G12" s="8" t="e">
        <f t="shared" si="0"/>
        <v>#DIV/0!</v>
      </c>
      <c r="H12" s="9" t="e">
        <f t="shared" si="1"/>
        <v>#DIV/0!</v>
      </c>
      <c r="I12" s="19"/>
      <c r="J12" s="19"/>
    </row>
    <row r="13" spans="1:10">
      <c r="A13" s="25"/>
      <c r="B13" s="47" t="s">
        <v>8</v>
      </c>
      <c r="C13" s="47"/>
      <c r="D13" s="26"/>
      <c r="E13" s="27"/>
      <c r="F13" s="10"/>
      <c r="G13" s="28" t="e">
        <f t="shared" si="0"/>
        <v>#DIV/0!</v>
      </c>
      <c r="H13" s="29" t="e">
        <f t="shared" si="1"/>
        <v>#DIV/0!</v>
      </c>
      <c r="I13" s="37"/>
      <c r="J13" s="37"/>
    </row>
    <row r="14" spans="1:10" ht="18.75" customHeight="1">
      <c r="A14" s="25"/>
      <c r="B14" s="47" t="s">
        <v>9</v>
      </c>
      <c r="C14" s="47"/>
      <c r="D14" s="26"/>
      <c r="E14" s="27"/>
      <c r="F14" s="10"/>
      <c r="G14" s="28" t="e">
        <f t="shared" si="0"/>
        <v>#DIV/0!</v>
      </c>
      <c r="H14" s="29" t="e">
        <f t="shared" si="1"/>
        <v>#DIV/0!</v>
      </c>
      <c r="I14" s="37"/>
      <c r="J14" s="37"/>
    </row>
    <row r="15" spans="1:10">
      <c r="A15" s="25">
        <v>3</v>
      </c>
      <c r="B15" s="48" t="s">
        <v>11</v>
      </c>
      <c r="C15" s="48"/>
      <c r="D15" s="26"/>
      <c r="E15" s="27"/>
      <c r="F15" s="10"/>
      <c r="G15" s="28" t="e">
        <f t="shared" si="0"/>
        <v>#DIV/0!</v>
      </c>
      <c r="H15" s="29" t="e">
        <f t="shared" si="1"/>
        <v>#DIV/0!</v>
      </c>
      <c r="I15" s="37"/>
      <c r="J15" s="37"/>
    </row>
    <row r="16" spans="1:10">
      <c r="A16" s="25"/>
      <c r="B16" s="48" t="s">
        <v>12</v>
      </c>
      <c r="C16" s="48"/>
      <c r="D16" s="26"/>
      <c r="E16" s="27"/>
      <c r="F16" s="10"/>
      <c r="G16" s="28" t="e">
        <f t="shared" si="0"/>
        <v>#DIV/0!</v>
      </c>
      <c r="H16" s="29" t="e">
        <f t="shared" si="1"/>
        <v>#DIV/0!</v>
      </c>
      <c r="I16" s="37"/>
      <c r="J16" s="37"/>
    </row>
    <row r="17" spans="1:10" ht="15.75" customHeight="1">
      <c r="A17" s="25"/>
      <c r="B17" s="47" t="s">
        <v>8</v>
      </c>
      <c r="C17" s="47"/>
      <c r="D17" s="26"/>
      <c r="E17" s="27"/>
      <c r="F17" s="10"/>
      <c r="G17" s="28" t="e">
        <f t="shared" si="0"/>
        <v>#DIV/0!</v>
      </c>
      <c r="H17" s="29" t="e">
        <f t="shared" si="1"/>
        <v>#DIV/0!</v>
      </c>
      <c r="I17" s="37"/>
      <c r="J17" s="37"/>
    </row>
    <row r="18" spans="1:10" ht="15" customHeight="1">
      <c r="A18" s="25"/>
      <c r="B18" s="47" t="s">
        <v>9</v>
      </c>
      <c r="C18" s="47"/>
      <c r="D18" s="26"/>
      <c r="E18" s="27"/>
      <c r="F18" s="10"/>
      <c r="G18" s="28" t="e">
        <f t="shared" si="0"/>
        <v>#DIV/0!</v>
      </c>
      <c r="H18" s="29" t="e">
        <f t="shared" si="1"/>
        <v>#DIV/0!</v>
      </c>
      <c r="I18" s="37"/>
      <c r="J18" s="37"/>
    </row>
    <row r="19" spans="1:10">
      <c r="A19" s="25">
        <v>4</v>
      </c>
      <c r="B19" s="48" t="s">
        <v>13</v>
      </c>
      <c r="C19" s="48"/>
      <c r="D19" s="26"/>
      <c r="E19" s="27"/>
      <c r="F19" s="10"/>
      <c r="G19" s="28" t="e">
        <f t="shared" si="0"/>
        <v>#DIV/0!</v>
      </c>
      <c r="H19" s="29" t="e">
        <f t="shared" si="1"/>
        <v>#DIV/0!</v>
      </c>
      <c r="I19" s="38"/>
      <c r="J19" s="39"/>
    </row>
    <row r="20" spans="1:10">
      <c r="A20" s="25">
        <v>5</v>
      </c>
      <c r="B20" s="48" t="s">
        <v>14</v>
      </c>
      <c r="C20" s="48"/>
      <c r="D20" s="26">
        <v>214</v>
      </c>
      <c r="E20" s="27">
        <v>214</v>
      </c>
      <c r="F20" s="10">
        <v>247</v>
      </c>
      <c r="G20" s="28">
        <f t="shared" si="0"/>
        <v>115.42056074766356</v>
      </c>
      <c r="H20" s="29">
        <f t="shared" si="1"/>
        <v>115.42056074766356</v>
      </c>
      <c r="I20" s="38"/>
      <c r="J20" s="39"/>
    </row>
    <row r="21" spans="1:10">
      <c r="A21" s="25">
        <v>6</v>
      </c>
      <c r="B21" s="48" t="s">
        <v>15</v>
      </c>
      <c r="C21" s="48"/>
      <c r="D21" s="26">
        <v>670</v>
      </c>
      <c r="E21" s="27">
        <v>670</v>
      </c>
      <c r="F21" s="10">
        <v>843</v>
      </c>
      <c r="G21" s="28">
        <f t="shared" si="0"/>
        <v>125.82089552238807</v>
      </c>
      <c r="H21" s="29">
        <f t="shared" si="1"/>
        <v>125.82089552238807</v>
      </c>
      <c r="I21" s="38"/>
      <c r="J21" s="39"/>
    </row>
    <row r="22" spans="1:10">
      <c r="A22" s="25">
        <v>7</v>
      </c>
      <c r="B22" s="48" t="s">
        <v>16</v>
      </c>
      <c r="C22" s="48"/>
      <c r="D22" s="26">
        <v>110</v>
      </c>
      <c r="E22" s="27">
        <v>116</v>
      </c>
      <c r="F22" s="10">
        <v>147</v>
      </c>
      <c r="G22" s="28">
        <f t="shared" si="0"/>
        <v>126.72413793103448</v>
      </c>
      <c r="H22" s="29">
        <f t="shared" si="1"/>
        <v>133.63636363636365</v>
      </c>
      <c r="I22" s="38"/>
      <c r="J22" s="39"/>
    </row>
    <row r="23" spans="1:10">
      <c r="A23" s="25">
        <v>8</v>
      </c>
      <c r="B23" s="48" t="s">
        <v>17</v>
      </c>
      <c r="C23" s="48"/>
      <c r="D23" s="26">
        <v>79</v>
      </c>
      <c r="E23" s="27">
        <v>81</v>
      </c>
      <c r="F23" s="10">
        <v>93</v>
      </c>
      <c r="G23" s="28">
        <f t="shared" si="0"/>
        <v>114.81481481481481</v>
      </c>
      <c r="H23" s="29">
        <f t="shared" si="1"/>
        <v>117.72151898734178</v>
      </c>
      <c r="I23" s="38"/>
      <c r="J23" s="39"/>
    </row>
    <row r="24" spans="1:10" ht="15" customHeight="1">
      <c r="A24" s="25">
        <v>9</v>
      </c>
      <c r="B24" s="49" t="s">
        <v>18</v>
      </c>
      <c r="C24" s="49"/>
      <c r="D24" s="30">
        <v>69</v>
      </c>
      <c r="E24" s="27">
        <v>71</v>
      </c>
      <c r="F24" s="10">
        <v>89</v>
      </c>
      <c r="G24" s="28">
        <f t="shared" si="0"/>
        <v>125.35211267605635</v>
      </c>
      <c r="H24" s="29">
        <f t="shared" si="1"/>
        <v>128.98550724637681</v>
      </c>
      <c r="I24" s="38"/>
      <c r="J24" s="39"/>
    </row>
    <row r="25" spans="1:10" ht="15.75" customHeight="1">
      <c r="A25" s="25">
        <v>10</v>
      </c>
      <c r="B25" s="49" t="s">
        <v>19</v>
      </c>
      <c r="C25" s="49"/>
      <c r="D25" s="30">
        <v>234</v>
      </c>
      <c r="E25" s="27">
        <v>234</v>
      </c>
      <c r="F25" s="10">
        <v>315</v>
      </c>
      <c r="G25" s="28">
        <f t="shared" si="0"/>
        <v>134.61538461538461</v>
      </c>
      <c r="H25" s="29">
        <f t="shared" si="1"/>
        <v>134.61538461538461</v>
      </c>
      <c r="I25" s="38"/>
      <c r="J25" s="39"/>
    </row>
    <row r="26" spans="1:10" ht="18" customHeight="1">
      <c r="A26" s="31">
        <v>11</v>
      </c>
      <c r="B26" s="49" t="s">
        <v>20</v>
      </c>
      <c r="C26" s="49"/>
      <c r="D26" s="30">
        <v>720</v>
      </c>
      <c r="E26" s="27">
        <v>720</v>
      </c>
      <c r="F26" s="10">
        <v>823</v>
      </c>
      <c r="G26" s="28">
        <f t="shared" si="0"/>
        <v>114.30555555555554</v>
      </c>
      <c r="H26" s="29">
        <f t="shared" si="1"/>
        <v>114.30555555555554</v>
      </c>
      <c r="I26" s="38"/>
      <c r="J26" s="39"/>
    </row>
    <row r="27" spans="1:10">
      <c r="A27" s="32">
        <v>12</v>
      </c>
      <c r="B27" s="46" t="s">
        <v>21</v>
      </c>
      <c r="C27" s="46"/>
      <c r="D27" s="33"/>
      <c r="E27" s="27"/>
      <c r="F27" s="10"/>
      <c r="G27" s="28" t="e">
        <f t="shared" si="0"/>
        <v>#DIV/0!</v>
      </c>
      <c r="H27" s="29" t="e">
        <f t="shared" si="1"/>
        <v>#DIV/0!</v>
      </c>
      <c r="I27" s="28"/>
      <c r="J27" s="40"/>
    </row>
    <row r="28" spans="1:10">
      <c r="A28" s="32">
        <v>13</v>
      </c>
      <c r="B28" s="46" t="s">
        <v>22</v>
      </c>
      <c r="C28" s="46"/>
      <c r="D28" s="33">
        <v>417</v>
      </c>
      <c r="E28" s="27"/>
      <c r="F28" s="10"/>
      <c r="G28" s="28" t="e">
        <f t="shared" si="0"/>
        <v>#DIV/0!</v>
      </c>
      <c r="H28" s="29">
        <f t="shared" si="1"/>
        <v>0</v>
      </c>
      <c r="I28" s="28"/>
      <c r="J28" s="40"/>
    </row>
    <row r="29" spans="1:10">
      <c r="A29" s="32">
        <v>14</v>
      </c>
      <c r="B29" s="46" t="s">
        <v>23</v>
      </c>
      <c r="C29" s="46"/>
      <c r="D29" s="33"/>
      <c r="E29" s="27"/>
      <c r="F29" s="10"/>
      <c r="G29" s="28" t="e">
        <f t="shared" si="0"/>
        <v>#DIV/0!</v>
      </c>
      <c r="H29" s="29" t="e">
        <f t="shared" si="1"/>
        <v>#DIV/0!</v>
      </c>
      <c r="I29" s="28"/>
      <c r="J29" s="40"/>
    </row>
    <row r="30" spans="1:10">
      <c r="A30" s="32">
        <v>15</v>
      </c>
      <c r="B30" s="46" t="s">
        <v>24</v>
      </c>
      <c r="C30" s="46"/>
      <c r="D30" s="33">
        <v>355</v>
      </c>
      <c r="E30" s="27">
        <v>372</v>
      </c>
      <c r="F30" s="10">
        <v>408</v>
      </c>
      <c r="G30" s="28">
        <f t="shared" si="0"/>
        <v>109.6774193548387</v>
      </c>
      <c r="H30" s="29">
        <f t="shared" si="1"/>
        <v>114.92957746478874</v>
      </c>
      <c r="I30" s="28"/>
      <c r="J30" s="40"/>
    </row>
    <row r="31" spans="1:10">
      <c r="A31" s="32">
        <v>16</v>
      </c>
      <c r="B31" s="46" t="s">
        <v>25</v>
      </c>
      <c r="C31" s="46"/>
      <c r="D31" s="33">
        <v>323</v>
      </c>
      <c r="E31" s="27">
        <v>338</v>
      </c>
      <c r="F31" s="10">
        <v>420</v>
      </c>
      <c r="G31" s="28">
        <f t="shared" si="0"/>
        <v>124.2603550295858</v>
      </c>
      <c r="H31" s="29">
        <f t="shared" si="1"/>
        <v>130.03095975232196</v>
      </c>
      <c r="I31" s="28"/>
      <c r="J31" s="40"/>
    </row>
    <row r="32" spans="1:10">
      <c r="A32" s="32">
        <v>17</v>
      </c>
      <c r="B32" s="46" t="s">
        <v>26</v>
      </c>
      <c r="C32" s="46"/>
      <c r="D32" s="33">
        <v>78</v>
      </c>
      <c r="E32" s="27">
        <v>90</v>
      </c>
      <c r="F32" s="10">
        <v>81</v>
      </c>
      <c r="G32" s="28">
        <f t="shared" si="0"/>
        <v>90</v>
      </c>
      <c r="H32" s="29">
        <f t="shared" si="1"/>
        <v>103.84615384615385</v>
      </c>
      <c r="I32" s="28"/>
      <c r="J32" s="40"/>
    </row>
    <row r="33" spans="1:10">
      <c r="A33" s="32">
        <v>18</v>
      </c>
      <c r="B33" s="46" t="s">
        <v>27</v>
      </c>
      <c r="C33" s="46"/>
      <c r="D33" s="33">
        <v>66</v>
      </c>
      <c r="E33" s="27">
        <v>90</v>
      </c>
      <c r="F33" s="10">
        <v>67</v>
      </c>
      <c r="G33" s="28">
        <f t="shared" si="0"/>
        <v>74.444444444444443</v>
      </c>
      <c r="H33" s="29">
        <f t="shared" si="1"/>
        <v>101.51515151515152</v>
      </c>
      <c r="I33" s="28"/>
      <c r="J33" s="40"/>
    </row>
    <row r="34" spans="1:10">
      <c r="A34" s="32">
        <v>19</v>
      </c>
      <c r="B34" s="46" t="s">
        <v>28</v>
      </c>
      <c r="C34" s="46"/>
      <c r="D34" s="33">
        <v>140</v>
      </c>
      <c r="E34" s="27">
        <v>148</v>
      </c>
      <c r="F34" s="10">
        <v>178</v>
      </c>
      <c r="G34" s="28">
        <f t="shared" si="0"/>
        <v>120.27027027027026</v>
      </c>
      <c r="H34" s="29">
        <f t="shared" si="1"/>
        <v>127.14285714285714</v>
      </c>
      <c r="I34" s="28"/>
      <c r="J34" s="40"/>
    </row>
    <row r="35" spans="1:10">
      <c r="A35" s="32">
        <v>20</v>
      </c>
      <c r="B35" s="46" t="s">
        <v>29</v>
      </c>
      <c r="C35" s="46"/>
      <c r="D35" s="33">
        <v>740</v>
      </c>
      <c r="E35" s="27">
        <v>770</v>
      </c>
      <c r="F35" s="10">
        <v>1015</v>
      </c>
      <c r="G35" s="28">
        <f t="shared" si="0"/>
        <v>131.81818181818181</v>
      </c>
      <c r="H35" s="29">
        <f t="shared" si="1"/>
        <v>137.16216216216216</v>
      </c>
      <c r="I35" s="28"/>
      <c r="J35" s="40"/>
    </row>
    <row r="36" spans="1:10">
      <c r="A36" s="32">
        <v>21</v>
      </c>
      <c r="B36" s="46" t="s">
        <v>30</v>
      </c>
      <c r="C36" s="46"/>
      <c r="D36" s="33">
        <v>16</v>
      </c>
      <c r="E36" s="27">
        <v>16.3</v>
      </c>
      <c r="F36" s="10">
        <v>20</v>
      </c>
      <c r="G36" s="28">
        <f t="shared" si="0"/>
        <v>122.69938650306749</v>
      </c>
      <c r="H36" s="29">
        <f t="shared" si="1"/>
        <v>125</v>
      </c>
      <c r="I36" s="28"/>
      <c r="J36" s="40"/>
    </row>
    <row r="37" spans="1:10">
      <c r="A37" s="32">
        <v>22</v>
      </c>
      <c r="B37" s="46" t="s">
        <v>31</v>
      </c>
      <c r="C37" s="46"/>
      <c r="D37" s="33">
        <v>45</v>
      </c>
      <c r="E37" s="27">
        <v>44</v>
      </c>
      <c r="F37" s="10">
        <v>48</v>
      </c>
      <c r="G37" s="28">
        <f>F37/E37*100</f>
        <v>109.09090909090908</v>
      </c>
      <c r="H37" s="29">
        <f t="shared" si="1"/>
        <v>106.66666666666667</v>
      </c>
      <c r="I37" s="28"/>
      <c r="J37" s="40"/>
    </row>
    <row r="38" spans="1:10">
      <c r="A38" s="32">
        <v>23</v>
      </c>
      <c r="B38" s="46" t="s">
        <v>32</v>
      </c>
      <c r="C38" s="46"/>
      <c r="D38" s="33">
        <v>53</v>
      </c>
      <c r="E38" s="27">
        <v>53</v>
      </c>
      <c r="F38" s="10">
        <v>59</v>
      </c>
      <c r="G38" s="28">
        <f t="shared" si="0"/>
        <v>111.32075471698113</v>
      </c>
      <c r="H38" s="29">
        <f t="shared" si="1"/>
        <v>111.32075471698113</v>
      </c>
      <c r="I38" s="28"/>
      <c r="J38" s="40"/>
    </row>
    <row r="39" spans="1:10">
      <c r="A39" s="32">
        <v>24</v>
      </c>
      <c r="B39" s="46" t="s">
        <v>33</v>
      </c>
      <c r="C39" s="46"/>
      <c r="D39" s="33">
        <v>117</v>
      </c>
      <c r="E39" s="27">
        <v>122</v>
      </c>
      <c r="F39" s="10">
        <v>133</v>
      </c>
      <c r="G39" s="28">
        <f t="shared" si="0"/>
        <v>109.01639344262296</v>
      </c>
      <c r="H39" s="29">
        <f t="shared" si="1"/>
        <v>113.67521367521367</v>
      </c>
      <c r="I39" s="28"/>
      <c r="J39" s="40"/>
    </row>
    <row r="40" spans="1:10">
      <c r="A40" s="32">
        <v>25</v>
      </c>
      <c r="B40" s="46" t="s">
        <v>34</v>
      </c>
      <c r="C40" s="46"/>
      <c r="D40" s="33">
        <v>67</v>
      </c>
      <c r="E40" s="27">
        <v>82</v>
      </c>
      <c r="F40" s="10">
        <v>98</v>
      </c>
      <c r="G40" s="28">
        <f t="shared" si="0"/>
        <v>119.51219512195121</v>
      </c>
      <c r="H40" s="29">
        <f t="shared" si="1"/>
        <v>146.26865671641792</v>
      </c>
      <c r="I40" s="28"/>
      <c r="J40" s="40"/>
    </row>
    <row r="41" spans="1:10">
      <c r="A41" s="32">
        <v>26</v>
      </c>
      <c r="B41" s="46" t="s">
        <v>35</v>
      </c>
      <c r="C41" s="46"/>
      <c r="D41" s="33">
        <v>42.5</v>
      </c>
      <c r="E41" s="27">
        <v>50</v>
      </c>
      <c r="F41" s="34">
        <v>46</v>
      </c>
      <c r="G41" s="28">
        <f t="shared" si="0"/>
        <v>92</v>
      </c>
      <c r="H41" s="29">
        <f t="shared" si="1"/>
        <v>108.23529411764706</v>
      </c>
      <c r="I41" s="28"/>
      <c r="J41" s="40"/>
    </row>
    <row r="42" spans="1:10">
      <c r="A42" s="32">
        <v>27</v>
      </c>
      <c r="B42" s="46" t="s">
        <v>36</v>
      </c>
      <c r="C42" s="46"/>
      <c r="D42" s="33">
        <v>50</v>
      </c>
      <c r="E42" s="27">
        <v>40</v>
      </c>
      <c r="F42" s="34">
        <v>45</v>
      </c>
      <c r="G42" s="28">
        <f t="shared" si="0"/>
        <v>112.5</v>
      </c>
      <c r="H42" s="29">
        <f t="shared" si="1"/>
        <v>90</v>
      </c>
      <c r="I42" s="28"/>
      <c r="J42" s="40"/>
    </row>
    <row r="43" spans="1:10">
      <c r="A43" s="32">
        <v>28</v>
      </c>
      <c r="B43" s="46" t="s">
        <v>37</v>
      </c>
      <c r="C43" s="46"/>
      <c r="D43" s="33">
        <v>107</v>
      </c>
      <c r="E43" s="27">
        <v>138</v>
      </c>
      <c r="F43" s="10">
        <v>53</v>
      </c>
      <c r="G43" s="28">
        <f t="shared" si="0"/>
        <v>38.405797101449274</v>
      </c>
      <c r="H43" s="29">
        <f t="shared" si="1"/>
        <v>49.532710280373834</v>
      </c>
      <c r="I43" s="28"/>
      <c r="J43" s="40"/>
    </row>
    <row r="44" spans="1:10">
      <c r="A44" s="32">
        <v>29</v>
      </c>
      <c r="B44" s="46" t="s">
        <v>38</v>
      </c>
      <c r="C44" s="46"/>
      <c r="D44" s="33">
        <v>54</v>
      </c>
      <c r="E44" s="27">
        <v>58</v>
      </c>
      <c r="F44" s="10">
        <v>49</v>
      </c>
      <c r="G44" s="28">
        <f t="shared" si="0"/>
        <v>84.482758620689651</v>
      </c>
      <c r="H44" s="29">
        <f t="shared" si="1"/>
        <v>90.740740740740748</v>
      </c>
      <c r="I44" s="28"/>
      <c r="J44" s="40"/>
    </row>
    <row r="45" spans="1:10">
      <c r="A45" s="32">
        <v>30</v>
      </c>
      <c r="B45" s="46" t="s">
        <v>39</v>
      </c>
      <c r="C45" s="46"/>
      <c r="D45" s="33">
        <v>110</v>
      </c>
      <c r="E45" s="27">
        <v>110</v>
      </c>
      <c r="F45" s="10">
        <v>150</v>
      </c>
      <c r="G45" s="28">
        <f t="shared" si="0"/>
        <v>136.36363636363635</v>
      </c>
      <c r="H45" s="29">
        <f t="shared" si="1"/>
        <v>136.36363636363635</v>
      </c>
      <c r="I45" s="28"/>
      <c r="J45" s="40"/>
    </row>
    <row r="46" spans="1:10">
      <c r="A46" s="32">
        <v>31</v>
      </c>
      <c r="B46" s="46" t="s">
        <v>40</v>
      </c>
      <c r="C46" s="46"/>
      <c r="D46" s="33">
        <v>44</v>
      </c>
      <c r="E46" s="27">
        <v>39</v>
      </c>
      <c r="F46" s="10">
        <v>0</v>
      </c>
      <c r="G46" s="28">
        <f t="shared" si="0"/>
        <v>0</v>
      </c>
      <c r="H46" s="29">
        <f t="shared" si="1"/>
        <v>0</v>
      </c>
      <c r="I46" s="28"/>
      <c r="J46" s="40"/>
    </row>
    <row r="47" spans="1:10">
      <c r="A47" s="32">
        <v>32</v>
      </c>
      <c r="B47" s="46" t="s">
        <v>41</v>
      </c>
      <c r="C47" s="46"/>
      <c r="D47" s="33">
        <v>78</v>
      </c>
      <c r="E47" s="27">
        <v>121</v>
      </c>
      <c r="F47" s="10">
        <v>47</v>
      </c>
      <c r="G47" s="28">
        <f t="shared" si="0"/>
        <v>38.84297520661157</v>
      </c>
      <c r="H47" s="29">
        <f t="shared" si="1"/>
        <v>60.256410256410255</v>
      </c>
      <c r="I47" s="28"/>
      <c r="J47" s="40"/>
    </row>
    <row r="48" spans="1:10">
      <c r="A48" s="32">
        <v>33</v>
      </c>
      <c r="B48" s="45" t="s">
        <v>42</v>
      </c>
      <c r="C48" s="45"/>
      <c r="D48" s="35">
        <v>35</v>
      </c>
      <c r="E48" s="27">
        <v>52</v>
      </c>
      <c r="F48" s="10">
        <v>42</v>
      </c>
      <c r="G48" s="28">
        <f t="shared" si="0"/>
        <v>80.769230769230774</v>
      </c>
      <c r="H48" s="29">
        <f t="shared" si="1"/>
        <v>120</v>
      </c>
      <c r="I48" s="28"/>
      <c r="J48" s="40"/>
    </row>
    <row r="49" spans="1:10">
      <c r="A49" s="32">
        <v>34</v>
      </c>
      <c r="B49" s="45" t="s">
        <v>43</v>
      </c>
      <c r="C49" s="45"/>
      <c r="D49" s="35">
        <v>58</v>
      </c>
      <c r="E49" s="27"/>
      <c r="F49" s="10">
        <v>0</v>
      </c>
      <c r="G49" s="28" t="e">
        <f t="shared" si="0"/>
        <v>#DIV/0!</v>
      </c>
      <c r="H49" s="29">
        <f t="shared" si="1"/>
        <v>0</v>
      </c>
      <c r="I49" s="28"/>
      <c r="J49" s="40"/>
    </row>
    <row r="50" spans="1:10">
      <c r="A50" s="32">
        <v>35</v>
      </c>
      <c r="B50" s="45" t="s">
        <v>44</v>
      </c>
      <c r="C50" s="45"/>
      <c r="D50" s="35">
        <v>58</v>
      </c>
      <c r="E50" s="27">
        <v>70</v>
      </c>
      <c r="F50" s="10">
        <v>56</v>
      </c>
      <c r="G50" s="28">
        <f t="shared" si="0"/>
        <v>80</v>
      </c>
      <c r="H50" s="29">
        <f t="shared" si="1"/>
        <v>96.551724137931032</v>
      </c>
      <c r="I50" s="28"/>
      <c r="J50" s="40"/>
    </row>
    <row r="51" spans="1:10">
      <c r="A51" s="32">
        <v>36</v>
      </c>
      <c r="B51" s="45" t="s">
        <v>45</v>
      </c>
      <c r="C51" s="45"/>
      <c r="D51" s="35">
        <v>95</v>
      </c>
      <c r="E51" s="27">
        <v>135</v>
      </c>
      <c r="F51" s="10">
        <v>106</v>
      </c>
      <c r="G51" s="28">
        <f t="shared" si="0"/>
        <v>78.518518518518519</v>
      </c>
      <c r="H51" s="29">
        <f t="shared" si="1"/>
        <v>111.57894736842104</v>
      </c>
      <c r="I51" s="28"/>
      <c r="J51" s="40"/>
    </row>
    <row r="52" spans="1:10">
      <c r="A52" s="32">
        <v>37</v>
      </c>
      <c r="B52" s="45" t="s">
        <v>46</v>
      </c>
      <c r="C52" s="45"/>
      <c r="D52" s="35">
        <v>12</v>
      </c>
      <c r="E52" s="27">
        <v>12</v>
      </c>
      <c r="F52" s="10">
        <v>22</v>
      </c>
      <c r="G52" s="28">
        <f t="shared" si="0"/>
        <v>183.33333333333331</v>
      </c>
      <c r="H52" s="29">
        <f t="shared" si="1"/>
        <v>183.33333333333331</v>
      </c>
      <c r="I52" s="28"/>
      <c r="J52" s="40"/>
    </row>
    <row r="53" spans="1:10">
      <c r="A53" s="32">
        <v>38</v>
      </c>
      <c r="B53" s="45" t="s">
        <v>47</v>
      </c>
      <c r="C53" s="45"/>
      <c r="D53" s="35">
        <v>35</v>
      </c>
      <c r="E53" s="27">
        <v>31</v>
      </c>
      <c r="F53" s="10">
        <v>0</v>
      </c>
      <c r="G53" s="28">
        <f t="shared" si="0"/>
        <v>0</v>
      </c>
      <c r="H53" s="29">
        <f t="shared" si="1"/>
        <v>0</v>
      </c>
      <c r="I53" s="28"/>
      <c r="J53" s="40"/>
    </row>
    <row r="54" spans="1:10">
      <c r="A54" s="25">
        <v>39</v>
      </c>
      <c r="B54" s="42" t="s">
        <v>48</v>
      </c>
      <c r="C54" s="42"/>
      <c r="D54" s="36">
        <v>28</v>
      </c>
      <c r="E54" s="27">
        <v>28</v>
      </c>
      <c r="F54" s="10">
        <v>0</v>
      </c>
      <c r="G54" s="28">
        <f t="shared" si="0"/>
        <v>0</v>
      </c>
      <c r="H54" s="29">
        <f t="shared" si="1"/>
        <v>0</v>
      </c>
      <c r="I54" s="38"/>
      <c r="J54" s="39"/>
    </row>
    <row r="55" spans="1:10">
      <c r="A55" s="25">
        <v>40</v>
      </c>
      <c r="B55" s="42" t="s">
        <v>49</v>
      </c>
      <c r="C55" s="42"/>
      <c r="D55" s="36">
        <v>114</v>
      </c>
      <c r="E55" s="27">
        <v>135</v>
      </c>
      <c r="F55" s="10">
        <v>0</v>
      </c>
      <c r="G55" s="28">
        <f t="shared" si="0"/>
        <v>0</v>
      </c>
      <c r="H55" s="29">
        <f t="shared" si="1"/>
        <v>0</v>
      </c>
      <c r="I55" s="38"/>
      <c r="J55" s="39"/>
    </row>
    <row r="56" spans="1:10">
      <c r="A56" s="25">
        <v>41</v>
      </c>
      <c r="B56" s="42" t="s">
        <v>50</v>
      </c>
      <c r="C56" s="42"/>
      <c r="D56" s="36">
        <v>135</v>
      </c>
      <c r="E56" s="27">
        <v>135</v>
      </c>
      <c r="F56" s="10">
        <v>0</v>
      </c>
      <c r="G56" s="28">
        <f t="shared" si="0"/>
        <v>0</v>
      </c>
      <c r="H56" s="29">
        <f t="shared" si="1"/>
        <v>0</v>
      </c>
      <c r="I56" s="38"/>
      <c r="J56" s="39"/>
    </row>
    <row r="57" spans="1:10">
      <c r="A57" s="25">
        <v>42</v>
      </c>
      <c r="B57" s="42" t="s">
        <v>51</v>
      </c>
      <c r="C57" s="42"/>
      <c r="D57" s="36">
        <v>80</v>
      </c>
      <c r="E57" s="27">
        <v>84</v>
      </c>
      <c r="F57" s="10">
        <v>0</v>
      </c>
      <c r="G57" s="28">
        <f t="shared" si="0"/>
        <v>0</v>
      </c>
      <c r="H57" s="29">
        <f t="shared" si="1"/>
        <v>0</v>
      </c>
      <c r="I57" s="38"/>
      <c r="J57" s="39"/>
    </row>
    <row r="58" spans="1:10">
      <c r="A58" s="25">
        <v>43</v>
      </c>
      <c r="B58" s="42" t="s">
        <v>52</v>
      </c>
      <c r="C58" s="42"/>
      <c r="D58" s="36">
        <v>38</v>
      </c>
      <c r="E58" s="27">
        <v>38</v>
      </c>
      <c r="F58" s="10">
        <v>0</v>
      </c>
      <c r="G58" s="28">
        <f t="shared" si="0"/>
        <v>0</v>
      </c>
      <c r="H58" s="29">
        <f t="shared" si="1"/>
        <v>0</v>
      </c>
      <c r="I58" s="38"/>
      <c r="J58" s="39"/>
    </row>
    <row r="59" spans="1:10">
      <c r="A59" s="25">
        <v>44</v>
      </c>
      <c r="B59" s="42" t="s">
        <v>53</v>
      </c>
      <c r="C59" s="42"/>
      <c r="D59" s="36">
        <v>1.85</v>
      </c>
      <c r="E59" s="27">
        <v>1.95</v>
      </c>
      <c r="F59" s="34">
        <v>0</v>
      </c>
      <c r="G59" s="28">
        <f t="shared" si="0"/>
        <v>0</v>
      </c>
      <c r="H59" s="29">
        <f t="shared" si="1"/>
        <v>0</v>
      </c>
      <c r="I59" s="38"/>
      <c r="J59" s="39"/>
    </row>
    <row r="60" spans="1:10">
      <c r="A60" s="25">
        <v>45</v>
      </c>
      <c r="B60" s="42" t="s">
        <v>54</v>
      </c>
      <c r="C60" s="42"/>
      <c r="D60" s="36">
        <v>10</v>
      </c>
      <c r="E60" s="27">
        <v>11</v>
      </c>
      <c r="F60" s="10">
        <v>0</v>
      </c>
      <c r="G60" s="28">
        <f t="shared" si="0"/>
        <v>0</v>
      </c>
      <c r="H60" s="29">
        <f t="shared" si="1"/>
        <v>0</v>
      </c>
      <c r="I60" s="38"/>
      <c r="J60" s="39"/>
    </row>
    <row r="61" spans="1:10">
      <c r="A61" s="25">
        <v>46</v>
      </c>
      <c r="B61" s="42" t="s">
        <v>55</v>
      </c>
      <c r="C61" s="42"/>
      <c r="D61" s="36">
        <v>60</v>
      </c>
      <c r="E61" s="27">
        <v>68</v>
      </c>
      <c r="F61" s="10">
        <v>0</v>
      </c>
      <c r="G61" s="28">
        <f t="shared" si="0"/>
        <v>0</v>
      </c>
      <c r="H61" s="29">
        <f t="shared" si="1"/>
        <v>0</v>
      </c>
      <c r="I61" s="38"/>
      <c r="J61" s="39"/>
    </row>
    <row r="62" spans="1:10">
      <c r="A62" s="25">
        <v>47</v>
      </c>
      <c r="B62" s="42" t="s">
        <v>56</v>
      </c>
      <c r="C62" s="42"/>
      <c r="D62" s="36"/>
      <c r="E62" s="27"/>
      <c r="F62" s="10"/>
      <c r="G62" s="28" t="e">
        <f t="shared" si="0"/>
        <v>#DIV/0!</v>
      </c>
      <c r="H62" s="29" t="e">
        <f t="shared" si="1"/>
        <v>#DIV/0!</v>
      </c>
      <c r="I62" s="38"/>
      <c r="J62" s="39"/>
    </row>
    <row r="63" spans="1:10">
      <c r="A63" s="25">
        <v>48</v>
      </c>
      <c r="B63" s="42" t="s">
        <v>57</v>
      </c>
      <c r="C63" s="42"/>
      <c r="D63" s="36"/>
      <c r="E63" s="27"/>
      <c r="F63" s="10">
        <v>0</v>
      </c>
      <c r="G63" s="28" t="e">
        <f t="shared" si="0"/>
        <v>#DIV/0!</v>
      </c>
      <c r="H63" s="29" t="e">
        <f t="shared" si="1"/>
        <v>#DIV/0!</v>
      </c>
      <c r="I63" s="38"/>
      <c r="J63" s="39"/>
    </row>
    <row r="64" spans="1:10" ht="13.9" customHeight="1">
      <c r="A64" s="43" t="s">
        <v>61</v>
      </c>
      <c r="B64" s="43"/>
      <c r="C64" s="43"/>
      <c r="D64" s="44"/>
      <c r="E64" s="44"/>
      <c r="F64" s="44"/>
      <c r="G64" s="44"/>
      <c r="H64" s="44"/>
      <c r="I64" s="44"/>
      <c r="J64" s="44"/>
    </row>
    <row r="65" spans="1:10" ht="13.5" customHeight="1">
      <c r="A65" s="41"/>
      <c r="B65" s="41"/>
      <c r="C65" s="41"/>
      <c r="D65" s="41"/>
      <c r="E65" s="41"/>
      <c r="F65" s="41"/>
      <c r="G65" s="41"/>
      <c r="H65" s="41"/>
      <c r="I65" s="41"/>
      <c r="J65" s="41"/>
    </row>
  </sheetData>
  <mergeCells count="70">
    <mergeCell ref="A2:J2"/>
    <mergeCell ref="A4:E4"/>
    <mergeCell ref="I4:J4"/>
    <mergeCell ref="A5:A6"/>
    <mergeCell ref="B5:C6"/>
    <mergeCell ref="D5:D6"/>
    <mergeCell ref="E5:E6"/>
    <mergeCell ref="F5:F6"/>
    <mergeCell ref="G5:G6"/>
    <mergeCell ref="H5:H6"/>
    <mergeCell ref="B17:C17"/>
    <mergeCell ref="I5:J5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41:C41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53:C53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A65:J65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A64:J64"/>
  </mergeCells>
  <pageMargins left="0.23622047244094499" right="0.23622047244094499" top="0.35433070866141703" bottom="0.35433070866141703" header="0.31496062992126" footer="0.31496062992126"/>
  <pageSetup paperSize="9" scale="72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opLeftCell="A22" workbookViewId="0">
      <selection activeCell="O41" sqref="O41"/>
    </sheetView>
  </sheetViews>
  <sheetFormatPr defaultColWidth="9" defaultRowHeight="15"/>
  <cols>
    <col min="1" max="1" width="5" customWidth="1"/>
    <col min="2" max="2" width="4.85546875" customWidth="1"/>
    <col min="3" max="3" width="38" customWidth="1"/>
    <col min="4" max="4" width="12" customWidth="1"/>
    <col min="5" max="5" width="11.5703125" style="1" customWidth="1"/>
    <col min="6" max="6" width="12.28515625" style="23" customWidth="1"/>
    <col min="7" max="7" width="10.42578125" style="2" customWidth="1"/>
    <col min="8" max="8" width="11.28515625" style="2" customWidth="1"/>
    <col min="9" max="9" width="11.5703125" customWidth="1"/>
    <col min="10" max="10" width="10.5703125" customWidth="1"/>
    <col min="257" max="257" width="5" customWidth="1"/>
    <col min="258" max="258" width="4.85546875" customWidth="1"/>
    <col min="259" max="259" width="62.28515625" customWidth="1"/>
    <col min="260" max="260" width="22.28515625" customWidth="1"/>
    <col min="261" max="261" width="22.85546875" customWidth="1"/>
    <col min="262" max="262" width="20.85546875" customWidth="1"/>
    <col min="263" max="263" width="17.140625" customWidth="1"/>
    <col min="264" max="264" width="19.140625" customWidth="1"/>
    <col min="265" max="265" width="19.7109375" customWidth="1"/>
    <col min="266" max="266" width="18.7109375" customWidth="1"/>
    <col min="513" max="513" width="5" customWidth="1"/>
    <col min="514" max="514" width="4.85546875" customWidth="1"/>
    <col min="515" max="515" width="62.28515625" customWidth="1"/>
    <col min="516" max="516" width="22.28515625" customWidth="1"/>
    <col min="517" max="517" width="22.85546875" customWidth="1"/>
    <col min="518" max="518" width="20.85546875" customWidth="1"/>
    <col min="519" max="519" width="17.140625" customWidth="1"/>
    <col min="520" max="520" width="19.140625" customWidth="1"/>
    <col min="521" max="521" width="19.7109375" customWidth="1"/>
    <col min="522" max="522" width="18.7109375" customWidth="1"/>
    <col min="769" max="769" width="5" customWidth="1"/>
    <col min="770" max="770" width="4.85546875" customWidth="1"/>
    <col min="771" max="771" width="62.28515625" customWidth="1"/>
    <col min="772" max="772" width="22.28515625" customWidth="1"/>
    <col min="773" max="773" width="22.85546875" customWidth="1"/>
    <col min="774" max="774" width="20.85546875" customWidth="1"/>
    <col min="775" max="775" width="17.140625" customWidth="1"/>
    <col min="776" max="776" width="19.140625" customWidth="1"/>
    <col min="777" max="777" width="19.7109375" customWidth="1"/>
    <col min="778" max="778" width="18.7109375" customWidth="1"/>
    <col min="1025" max="1025" width="5" customWidth="1"/>
    <col min="1026" max="1026" width="4.85546875" customWidth="1"/>
    <col min="1027" max="1027" width="62.28515625" customWidth="1"/>
    <col min="1028" max="1028" width="22.28515625" customWidth="1"/>
    <col min="1029" max="1029" width="22.85546875" customWidth="1"/>
    <col min="1030" max="1030" width="20.85546875" customWidth="1"/>
    <col min="1031" max="1031" width="17.140625" customWidth="1"/>
    <col min="1032" max="1032" width="19.140625" customWidth="1"/>
    <col min="1033" max="1033" width="19.7109375" customWidth="1"/>
    <col min="1034" max="1034" width="18.7109375" customWidth="1"/>
    <col min="1281" max="1281" width="5" customWidth="1"/>
    <col min="1282" max="1282" width="4.85546875" customWidth="1"/>
    <col min="1283" max="1283" width="62.28515625" customWidth="1"/>
    <col min="1284" max="1284" width="22.28515625" customWidth="1"/>
    <col min="1285" max="1285" width="22.85546875" customWidth="1"/>
    <col min="1286" max="1286" width="20.85546875" customWidth="1"/>
    <col min="1287" max="1287" width="17.140625" customWidth="1"/>
    <col min="1288" max="1288" width="19.140625" customWidth="1"/>
    <col min="1289" max="1289" width="19.7109375" customWidth="1"/>
    <col min="1290" max="1290" width="18.7109375" customWidth="1"/>
    <col min="1537" max="1537" width="5" customWidth="1"/>
    <col min="1538" max="1538" width="4.85546875" customWidth="1"/>
    <col min="1539" max="1539" width="62.28515625" customWidth="1"/>
    <col min="1540" max="1540" width="22.28515625" customWidth="1"/>
    <col min="1541" max="1541" width="22.85546875" customWidth="1"/>
    <col min="1542" max="1542" width="20.85546875" customWidth="1"/>
    <col min="1543" max="1543" width="17.140625" customWidth="1"/>
    <col min="1544" max="1544" width="19.140625" customWidth="1"/>
    <col min="1545" max="1545" width="19.7109375" customWidth="1"/>
    <col min="1546" max="1546" width="18.7109375" customWidth="1"/>
    <col min="1793" max="1793" width="5" customWidth="1"/>
    <col min="1794" max="1794" width="4.85546875" customWidth="1"/>
    <col min="1795" max="1795" width="62.28515625" customWidth="1"/>
    <col min="1796" max="1796" width="22.28515625" customWidth="1"/>
    <col min="1797" max="1797" width="22.85546875" customWidth="1"/>
    <col min="1798" max="1798" width="20.85546875" customWidth="1"/>
    <col min="1799" max="1799" width="17.140625" customWidth="1"/>
    <col min="1800" max="1800" width="19.140625" customWidth="1"/>
    <col min="1801" max="1801" width="19.7109375" customWidth="1"/>
    <col min="1802" max="1802" width="18.7109375" customWidth="1"/>
    <col min="2049" max="2049" width="5" customWidth="1"/>
    <col min="2050" max="2050" width="4.85546875" customWidth="1"/>
    <col min="2051" max="2051" width="62.28515625" customWidth="1"/>
    <col min="2052" max="2052" width="22.28515625" customWidth="1"/>
    <col min="2053" max="2053" width="22.85546875" customWidth="1"/>
    <col min="2054" max="2054" width="20.85546875" customWidth="1"/>
    <col min="2055" max="2055" width="17.140625" customWidth="1"/>
    <col min="2056" max="2056" width="19.140625" customWidth="1"/>
    <col min="2057" max="2057" width="19.7109375" customWidth="1"/>
    <col min="2058" max="2058" width="18.7109375" customWidth="1"/>
    <col min="2305" max="2305" width="5" customWidth="1"/>
    <col min="2306" max="2306" width="4.85546875" customWidth="1"/>
    <col min="2307" max="2307" width="62.28515625" customWidth="1"/>
    <col min="2308" max="2308" width="22.28515625" customWidth="1"/>
    <col min="2309" max="2309" width="22.85546875" customWidth="1"/>
    <col min="2310" max="2310" width="20.85546875" customWidth="1"/>
    <col min="2311" max="2311" width="17.140625" customWidth="1"/>
    <col min="2312" max="2312" width="19.140625" customWidth="1"/>
    <col min="2313" max="2313" width="19.7109375" customWidth="1"/>
    <col min="2314" max="2314" width="18.7109375" customWidth="1"/>
    <col min="2561" max="2561" width="5" customWidth="1"/>
    <col min="2562" max="2562" width="4.85546875" customWidth="1"/>
    <col min="2563" max="2563" width="62.28515625" customWidth="1"/>
    <col min="2564" max="2564" width="22.28515625" customWidth="1"/>
    <col min="2565" max="2565" width="22.85546875" customWidth="1"/>
    <col min="2566" max="2566" width="20.85546875" customWidth="1"/>
    <col min="2567" max="2567" width="17.140625" customWidth="1"/>
    <col min="2568" max="2568" width="19.140625" customWidth="1"/>
    <col min="2569" max="2569" width="19.7109375" customWidth="1"/>
    <col min="2570" max="2570" width="18.7109375" customWidth="1"/>
    <col min="2817" max="2817" width="5" customWidth="1"/>
    <col min="2818" max="2818" width="4.85546875" customWidth="1"/>
    <col min="2819" max="2819" width="62.28515625" customWidth="1"/>
    <col min="2820" max="2820" width="22.28515625" customWidth="1"/>
    <col min="2821" max="2821" width="22.85546875" customWidth="1"/>
    <col min="2822" max="2822" width="20.85546875" customWidth="1"/>
    <col min="2823" max="2823" width="17.140625" customWidth="1"/>
    <col min="2824" max="2824" width="19.140625" customWidth="1"/>
    <col min="2825" max="2825" width="19.7109375" customWidth="1"/>
    <col min="2826" max="2826" width="18.7109375" customWidth="1"/>
    <col min="3073" max="3073" width="5" customWidth="1"/>
    <col min="3074" max="3074" width="4.85546875" customWidth="1"/>
    <col min="3075" max="3075" width="62.28515625" customWidth="1"/>
    <col min="3076" max="3076" width="22.28515625" customWidth="1"/>
    <col min="3077" max="3077" width="22.85546875" customWidth="1"/>
    <col min="3078" max="3078" width="20.85546875" customWidth="1"/>
    <col min="3079" max="3079" width="17.140625" customWidth="1"/>
    <col min="3080" max="3080" width="19.140625" customWidth="1"/>
    <col min="3081" max="3081" width="19.7109375" customWidth="1"/>
    <col min="3082" max="3082" width="18.7109375" customWidth="1"/>
    <col min="3329" max="3329" width="5" customWidth="1"/>
    <col min="3330" max="3330" width="4.85546875" customWidth="1"/>
    <col min="3331" max="3331" width="62.28515625" customWidth="1"/>
    <col min="3332" max="3332" width="22.28515625" customWidth="1"/>
    <col min="3333" max="3333" width="22.85546875" customWidth="1"/>
    <col min="3334" max="3334" width="20.85546875" customWidth="1"/>
    <col min="3335" max="3335" width="17.140625" customWidth="1"/>
    <col min="3336" max="3336" width="19.140625" customWidth="1"/>
    <col min="3337" max="3337" width="19.7109375" customWidth="1"/>
    <col min="3338" max="3338" width="18.7109375" customWidth="1"/>
    <col min="3585" max="3585" width="5" customWidth="1"/>
    <col min="3586" max="3586" width="4.85546875" customWidth="1"/>
    <col min="3587" max="3587" width="62.28515625" customWidth="1"/>
    <col min="3588" max="3588" width="22.28515625" customWidth="1"/>
    <col min="3589" max="3589" width="22.85546875" customWidth="1"/>
    <col min="3590" max="3590" width="20.85546875" customWidth="1"/>
    <col min="3591" max="3591" width="17.140625" customWidth="1"/>
    <col min="3592" max="3592" width="19.140625" customWidth="1"/>
    <col min="3593" max="3593" width="19.7109375" customWidth="1"/>
    <col min="3594" max="3594" width="18.7109375" customWidth="1"/>
    <col min="3841" max="3841" width="5" customWidth="1"/>
    <col min="3842" max="3842" width="4.85546875" customWidth="1"/>
    <col min="3843" max="3843" width="62.28515625" customWidth="1"/>
    <col min="3844" max="3844" width="22.28515625" customWidth="1"/>
    <col min="3845" max="3845" width="22.85546875" customWidth="1"/>
    <col min="3846" max="3846" width="20.85546875" customWidth="1"/>
    <col min="3847" max="3847" width="17.140625" customWidth="1"/>
    <col min="3848" max="3848" width="19.140625" customWidth="1"/>
    <col min="3849" max="3849" width="19.7109375" customWidth="1"/>
    <col min="3850" max="3850" width="18.7109375" customWidth="1"/>
    <col min="4097" max="4097" width="5" customWidth="1"/>
    <col min="4098" max="4098" width="4.85546875" customWidth="1"/>
    <col min="4099" max="4099" width="62.28515625" customWidth="1"/>
    <col min="4100" max="4100" width="22.28515625" customWidth="1"/>
    <col min="4101" max="4101" width="22.85546875" customWidth="1"/>
    <col min="4102" max="4102" width="20.85546875" customWidth="1"/>
    <col min="4103" max="4103" width="17.140625" customWidth="1"/>
    <col min="4104" max="4104" width="19.140625" customWidth="1"/>
    <col min="4105" max="4105" width="19.7109375" customWidth="1"/>
    <col min="4106" max="4106" width="18.7109375" customWidth="1"/>
    <col min="4353" max="4353" width="5" customWidth="1"/>
    <col min="4354" max="4354" width="4.85546875" customWidth="1"/>
    <col min="4355" max="4355" width="62.28515625" customWidth="1"/>
    <col min="4356" max="4356" width="22.28515625" customWidth="1"/>
    <col min="4357" max="4357" width="22.85546875" customWidth="1"/>
    <col min="4358" max="4358" width="20.85546875" customWidth="1"/>
    <col min="4359" max="4359" width="17.140625" customWidth="1"/>
    <col min="4360" max="4360" width="19.140625" customWidth="1"/>
    <col min="4361" max="4361" width="19.7109375" customWidth="1"/>
    <col min="4362" max="4362" width="18.7109375" customWidth="1"/>
    <col min="4609" max="4609" width="5" customWidth="1"/>
    <col min="4610" max="4610" width="4.85546875" customWidth="1"/>
    <col min="4611" max="4611" width="62.28515625" customWidth="1"/>
    <col min="4612" max="4612" width="22.28515625" customWidth="1"/>
    <col min="4613" max="4613" width="22.85546875" customWidth="1"/>
    <col min="4614" max="4614" width="20.85546875" customWidth="1"/>
    <col min="4615" max="4615" width="17.140625" customWidth="1"/>
    <col min="4616" max="4616" width="19.140625" customWidth="1"/>
    <col min="4617" max="4617" width="19.7109375" customWidth="1"/>
    <col min="4618" max="4618" width="18.7109375" customWidth="1"/>
    <col min="4865" max="4865" width="5" customWidth="1"/>
    <col min="4866" max="4866" width="4.85546875" customWidth="1"/>
    <col min="4867" max="4867" width="62.28515625" customWidth="1"/>
    <col min="4868" max="4868" width="22.28515625" customWidth="1"/>
    <col min="4869" max="4869" width="22.85546875" customWidth="1"/>
    <col min="4870" max="4870" width="20.85546875" customWidth="1"/>
    <col min="4871" max="4871" width="17.140625" customWidth="1"/>
    <col min="4872" max="4872" width="19.140625" customWidth="1"/>
    <col min="4873" max="4873" width="19.7109375" customWidth="1"/>
    <col min="4874" max="4874" width="18.7109375" customWidth="1"/>
    <col min="5121" max="5121" width="5" customWidth="1"/>
    <col min="5122" max="5122" width="4.85546875" customWidth="1"/>
    <col min="5123" max="5123" width="62.28515625" customWidth="1"/>
    <col min="5124" max="5124" width="22.28515625" customWidth="1"/>
    <col min="5125" max="5125" width="22.85546875" customWidth="1"/>
    <col min="5126" max="5126" width="20.85546875" customWidth="1"/>
    <col min="5127" max="5127" width="17.140625" customWidth="1"/>
    <col min="5128" max="5128" width="19.140625" customWidth="1"/>
    <col min="5129" max="5129" width="19.7109375" customWidth="1"/>
    <col min="5130" max="5130" width="18.7109375" customWidth="1"/>
    <col min="5377" max="5377" width="5" customWidth="1"/>
    <col min="5378" max="5378" width="4.85546875" customWidth="1"/>
    <col min="5379" max="5379" width="62.28515625" customWidth="1"/>
    <col min="5380" max="5380" width="22.28515625" customWidth="1"/>
    <col min="5381" max="5381" width="22.85546875" customWidth="1"/>
    <col min="5382" max="5382" width="20.85546875" customWidth="1"/>
    <col min="5383" max="5383" width="17.140625" customWidth="1"/>
    <col min="5384" max="5384" width="19.140625" customWidth="1"/>
    <col min="5385" max="5385" width="19.7109375" customWidth="1"/>
    <col min="5386" max="5386" width="18.7109375" customWidth="1"/>
    <col min="5633" max="5633" width="5" customWidth="1"/>
    <col min="5634" max="5634" width="4.85546875" customWidth="1"/>
    <col min="5635" max="5635" width="62.28515625" customWidth="1"/>
    <col min="5636" max="5636" width="22.28515625" customWidth="1"/>
    <col min="5637" max="5637" width="22.85546875" customWidth="1"/>
    <col min="5638" max="5638" width="20.85546875" customWidth="1"/>
    <col min="5639" max="5639" width="17.140625" customWidth="1"/>
    <col min="5640" max="5640" width="19.140625" customWidth="1"/>
    <col min="5641" max="5641" width="19.7109375" customWidth="1"/>
    <col min="5642" max="5642" width="18.7109375" customWidth="1"/>
    <col min="5889" max="5889" width="5" customWidth="1"/>
    <col min="5890" max="5890" width="4.85546875" customWidth="1"/>
    <col min="5891" max="5891" width="62.28515625" customWidth="1"/>
    <col min="5892" max="5892" width="22.28515625" customWidth="1"/>
    <col min="5893" max="5893" width="22.85546875" customWidth="1"/>
    <col min="5894" max="5894" width="20.85546875" customWidth="1"/>
    <col min="5895" max="5895" width="17.140625" customWidth="1"/>
    <col min="5896" max="5896" width="19.140625" customWidth="1"/>
    <col min="5897" max="5897" width="19.7109375" customWidth="1"/>
    <col min="5898" max="5898" width="18.7109375" customWidth="1"/>
    <col min="6145" max="6145" width="5" customWidth="1"/>
    <col min="6146" max="6146" width="4.85546875" customWidth="1"/>
    <col min="6147" max="6147" width="62.28515625" customWidth="1"/>
    <col min="6148" max="6148" width="22.28515625" customWidth="1"/>
    <col min="6149" max="6149" width="22.85546875" customWidth="1"/>
    <col min="6150" max="6150" width="20.85546875" customWidth="1"/>
    <col min="6151" max="6151" width="17.140625" customWidth="1"/>
    <col min="6152" max="6152" width="19.140625" customWidth="1"/>
    <col min="6153" max="6153" width="19.7109375" customWidth="1"/>
    <col min="6154" max="6154" width="18.7109375" customWidth="1"/>
    <col min="6401" max="6401" width="5" customWidth="1"/>
    <col min="6402" max="6402" width="4.85546875" customWidth="1"/>
    <col min="6403" max="6403" width="62.28515625" customWidth="1"/>
    <col min="6404" max="6404" width="22.28515625" customWidth="1"/>
    <col min="6405" max="6405" width="22.85546875" customWidth="1"/>
    <col min="6406" max="6406" width="20.85546875" customWidth="1"/>
    <col min="6407" max="6407" width="17.140625" customWidth="1"/>
    <col min="6408" max="6408" width="19.140625" customWidth="1"/>
    <col min="6409" max="6409" width="19.7109375" customWidth="1"/>
    <col min="6410" max="6410" width="18.7109375" customWidth="1"/>
    <col min="6657" max="6657" width="5" customWidth="1"/>
    <col min="6658" max="6658" width="4.85546875" customWidth="1"/>
    <col min="6659" max="6659" width="62.28515625" customWidth="1"/>
    <col min="6660" max="6660" width="22.28515625" customWidth="1"/>
    <col min="6661" max="6661" width="22.85546875" customWidth="1"/>
    <col min="6662" max="6662" width="20.85546875" customWidth="1"/>
    <col min="6663" max="6663" width="17.140625" customWidth="1"/>
    <col min="6664" max="6664" width="19.140625" customWidth="1"/>
    <col min="6665" max="6665" width="19.7109375" customWidth="1"/>
    <col min="6666" max="6666" width="18.7109375" customWidth="1"/>
    <col min="6913" max="6913" width="5" customWidth="1"/>
    <col min="6914" max="6914" width="4.85546875" customWidth="1"/>
    <col min="6915" max="6915" width="62.28515625" customWidth="1"/>
    <col min="6916" max="6916" width="22.28515625" customWidth="1"/>
    <col min="6917" max="6917" width="22.85546875" customWidth="1"/>
    <col min="6918" max="6918" width="20.85546875" customWidth="1"/>
    <col min="6919" max="6919" width="17.140625" customWidth="1"/>
    <col min="6920" max="6920" width="19.140625" customWidth="1"/>
    <col min="6921" max="6921" width="19.7109375" customWidth="1"/>
    <col min="6922" max="6922" width="18.7109375" customWidth="1"/>
    <col min="7169" max="7169" width="5" customWidth="1"/>
    <col min="7170" max="7170" width="4.85546875" customWidth="1"/>
    <col min="7171" max="7171" width="62.28515625" customWidth="1"/>
    <col min="7172" max="7172" width="22.28515625" customWidth="1"/>
    <col min="7173" max="7173" width="22.85546875" customWidth="1"/>
    <col min="7174" max="7174" width="20.85546875" customWidth="1"/>
    <col min="7175" max="7175" width="17.140625" customWidth="1"/>
    <col min="7176" max="7176" width="19.140625" customWidth="1"/>
    <col min="7177" max="7177" width="19.7109375" customWidth="1"/>
    <col min="7178" max="7178" width="18.7109375" customWidth="1"/>
    <col min="7425" max="7425" width="5" customWidth="1"/>
    <col min="7426" max="7426" width="4.85546875" customWidth="1"/>
    <col min="7427" max="7427" width="62.28515625" customWidth="1"/>
    <col min="7428" max="7428" width="22.28515625" customWidth="1"/>
    <col min="7429" max="7429" width="22.85546875" customWidth="1"/>
    <col min="7430" max="7430" width="20.85546875" customWidth="1"/>
    <col min="7431" max="7431" width="17.140625" customWidth="1"/>
    <col min="7432" max="7432" width="19.140625" customWidth="1"/>
    <col min="7433" max="7433" width="19.7109375" customWidth="1"/>
    <col min="7434" max="7434" width="18.7109375" customWidth="1"/>
    <col min="7681" max="7681" width="5" customWidth="1"/>
    <col min="7682" max="7682" width="4.85546875" customWidth="1"/>
    <col min="7683" max="7683" width="62.28515625" customWidth="1"/>
    <col min="7684" max="7684" width="22.28515625" customWidth="1"/>
    <col min="7685" max="7685" width="22.85546875" customWidth="1"/>
    <col min="7686" max="7686" width="20.85546875" customWidth="1"/>
    <col min="7687" max="7687" width="17.140625" customWidth="1"/>
    <col min="7688" max="7688" width="19.140625" customWidth="1"/>
    <col min="7689" max="7689" width="19.7109375" customWidth="1"/>
    <col min="7690" max="7690" width="18.7109375" customWidth="1"/>
    <col min="7937" max="7937" width="5" customWidth="1"/>
    <col min="7938" max="7938" width="4.85546875" customWidth="1"/>
    <col min="7939" max="7939" width="62.28515625" customWidth="1"/>
    <col min="7940" max="7940" width="22.28515625" customWidth="1"/>
    <col min="7941" max="7941" width="22.85546875" customWidth="1"/>
    <col min="7942" max="7942" width="20.85546875" customWidth="1"/>
    <col min="7943" max="7943" width="17.140625" customWidth="1"/>
    <col min="7944" max="7944" width="19.140625" customWidth="1"/>
    <col min="7945" max="7945" width="19.7109375" customWidth="1"/>
    <col min="7946" max="7946" width="18.7109375" customWidth="1"/>
    <col min="8193" max="8193" width="5" customWidth="1"/>
    <col min="8194" max="8194" width="4.85546875" customWidth="1"/>
    <col min="8195" max="8195" width="62.28515625" customWidth="1"/>
    <col min="8196" max="8196" width="22.28515625" customWidth="1"/>
    <col min="8197" max="8197" width="22.85546875" customWidth="1"/>
    <col min="8198" max="8198" width="20.85546875" customWidth="1"/>
    <col min="8199" max="8199" width="17.140625" customWidth="1"/>
    <col min="8200" max="8200" width="19.140625" customWidth="1"/>
    <col min="8201" max="8201" width="19.7109375" customWidth="1"/>
    <col min="8202" max="8202" width="18.7109375" customWidth="1"/>
    <col min="8449" max="8449" width="5" customWidth="1"/>
    <col min="8450" max="8450" width="4.85546875" customWidth="1"/>
    <col min="8451" max="8451" width="62.28515625" customWidth="1"/>
    <col min="8452" max="8452" width="22.28515625" customWidth="1"/>
    <col min="8453" max="8453" width="22.85546875" customWidth="1"/>
    <col min="8454" max="8454" width="20.85546875" customWidth="1"/>
    <col min="8455" max="8455" width="17.140625" customWidth="1"/>
    <col min="8456" max="8456" width="19.140625" customWidth="1"/>
    <col min="8457" max="8457" width="19.7109375" customWidth="1"/>
    <col min="8458" max="8458" width="18.7109375" customWidth="1"/>
    <col min="8705" max="8705" width="5" customWidth="1"/>
    <col min="8706" max="8706" width="4.85546875" customWidth="1"/>
    <col min="8707" max="8707" width="62.28515625" customWidth="1"/>
    <col min="8708" max="8708" width="22.28515625" customWidth="1"/>
    <col min="8709" max="8709" width="22.85546875" customWidth="1"/>
    <col min="8710" max="8710" width="20.85546875" customWidth="1"/>
    <col min="8711" max="8711" width="17.140625" customWidth="1"/>
    <col min="8712" max="8712" width="19.140625" customWidth="1"/>
    <col min="8713" max="8713" width="19.7109375" customWidth="1"/>
    <col min="8714" max="8714" width="18.7109375" customWidth="1"/>
    <col min="8961" max="8961" width="5" customWidth="1"/>
    <col min="8962" max="8962" width="4.85546875" customWidth="1"/>
    <col min="8963" max="8963" width="62.28515625" customWidth="1"/>
    <col min="8964" max="8964" width="22.28515625" customWidth="1"/>
    <col min="8965" max="8965" width="22.85546875" customWidth="1"/>
    <col min="8966" max="8966" width="20.85546875" customWidth="1"/>
    <col min="8967" max="8967" width="17.140625" customWidth="1"/>
    <col min="8968" max="8968" width="19.140625" customWidth="1"/>
    <col min="8969" max="8969" width="19.7109375" customWidth="1"/>
    <col min="8970" max="8970" width="18.7109375" customWidth="1"/>
    <col min="9217" max="9217" width="5" customWidth="1"/>
    <col min="9218" max="9218" width="4.85546875" customWidth="1"/>
    <col min="9219" max="9219" width="62.28515625" customWidth="1"/>
    <col min="9220" max="9220" width="22.28515625" customWidth="1"/>
    <col min="9221" max="9221" width="22.85546875" customWidth="1"/>
    <col min="9222" max="9222" width="20.85546875" customWidth="1"/>
    <col min="9223" max="9223" width="17.140625" customWidth="1"/>
    <col min="9224" max="9224" width="19.140625" customWidth="1"/>
    <col min="9225" max="9225" width="19.7109375" customWidth="1"/>
    <col min="9226" max="9226" width="18.7109375" customWidth="1"/>
    <col min="9473" max="9473" width="5" customWidth="1"/>
    <col min="9474" max="9474" width="4.85546875" customWidth="1"/>
    <col min="9475" max="9475" width="62.28515625" customWidth="1"/>
    <col min="9476" max="9476" width="22.28515625" customWidth="1"/>
    <col min="9477" max="9477" width="22.85546875" customWidth="1"/>
    <col min="9478" max="9478" width="20.85546875" customWidth="1"/>
    <col min="9479" max="9479" width="17.140625" customWidth="1"/>
    <col min="9480" max="9480" width="19.140625" customWidth="1"/>
    <col min="9481" max="9481" width="19.7109375" customWidth="1"/>
    <col min="9482" max="9482" width="18.7109375" customWidth="1"/>
    <col min="9729" max="9729" width="5" customWidth="1"/>
    <col min="9730" max="9730" width="4.85546875" customWidth="1"/>
    <col min="9731" max="9731" width="62.28515625" customWidth="1"/>
    <col min="9732" max="9732" width="22.28515625" customWidth="1"/>
    <col min="9733" max="9733" width="22.85546875" customWidth="1"/>
    <col min="9734" max="9734" width="20.85546875" customWidth="1"/>
    <col min="9735" max="9735" width="17.140625" customWidth="1"/>
    <col min="9736" max="9736" width="19.140625" customWidth="1"/>
    <col min="9737" max="9737" width="19.7109375" customWidth="1"/>
    <col min="9738" max="9738" width="18.7109375" customWidth="1"/>
    <col min="9985" max="9985" width="5" customWidth="1"/>
    <col min="9986" max="9986" width="4.85546875" customWidth="1"/>
    <col min="9987" max="9987" width="62.28515625" customWidth="1"/>
    <col min="9988" max="9988" width="22.28515625" customWidth="1"/>
    <col min="9989" max="9989" width="22.85546875" customWidth="1"/>
    <col min="9990" max="9990" width="20.85546875" customWidth="1"/>
    <col min="9991" max="9991" width="17.140625" customWidth="1"/>
    <col min="9992" max="9992" width="19.140625" customWidth="1"/>
    <col min="9993" max="9993" width="19.7109375" customWidth="1"/>
    <col min="9994" max="9994" width="18.7109375" customWidth="1"/>
    <col min="10241" max="10241" width="5" customWidth="1"/>
    <col min="10242" max="10242" width="4.85546875" customWidth="1"/>
    <col min="10243" max="10243" width="62.28515625" customWidth="1"/>
    <col min="10244" max="10244" width="22.28515625" customWidth="1"/>
    <col min="10245" max="10245" width="22.85546875" customWidth="1"/>
    <col min="10246" max="10246" width="20.85546875" customWidth="1"/>
    <col min="10247" max="10247" width="17.140625" customWidth="1"/>
    <col min="10248" max="10248" width="19.140625" customWidth="1"/>
    <col min="10249" max="10249" width="19.7109375" customWidth="1"/>
    <col min="10250" max="10250" width="18.7109375" customWidth="1"/>
    <col min="10497" max="10497" width="5" customWidth="1"/>
    <col min="10498" max="10498" width="4.85546875" customWidth="1"/>
    <col min="10499" max="10499" width="62.28515625" customWidth="1"/>
    <col min="10500" max="10500" width="22.28515625" customWidth="1"/>
    <col min="10501" max="10501" width="22.85546875" customWidth="1"/>
    <col min="10502" max="10502" width="20.85546875" customWidth="1"/>
    <col min="10503" max="10503" width="17.140625" customWidth="1"/>
    <col min="10504" max="10504" width="19.140625" customWidth="1"/>
    <col min="10505" max="10505" width="19.7109375" customWidth="1"/>
    <col min="10506" max="10506" width="18.7109375" customWidth="1"/>
    <col min="10753" max="10753" width="5" customWidth="1"/>
    <col min="10754" max="10754" width="4.85546875" customWidth="1"/>
    <col min="10755" max="10755" width="62.28515625" customWidth="1"/>
    <col min="10756" max="10756" width="22.28515625" customWidth="1"/>
    <col min="10757" max="10757" width="22.85546875" customWidth="1"/>
    <col min="10758" max="10758" width="20.85546875" customWidth="1"/>
    <col min="10759" max="10759" width="17.140625" customWidth="1"/>
    <col min="10760" max="10760" width="19.140625" customWidth="1"/>
    <col min="10761" max="10761" width="19.7109375" customWidth="1"/>
    <col min="10762" max="10762" width="18.7109375" customWidth="1"/>
    <col min="11009" max="11009" width="5" customWidth="1"/>
    <col min="11010" max="11010" width="4.85546875" customWidth="1"/>
    <col min="11011" max="11011" width="62.28515625" customWidth="1"/>
    <col min="11012" max="11012" width="22.28515625" customWidth="1"/>
    <col min="11013" max="11013" width="22.85546875" customWidth="1"/>
    <col min="11014" max="11014" width="20.85546875" customWidth="1"/>
    <col min="11015" max="11015" width="17.140625" customWidth="1"/>
    <col min="11016" max="11016" width="19.140625" customWidth="1"/>
    <col min="11017" max="11017" width="19.7109375" customWidth="1"/>
    <col min="11018" max="11018" width="18.7109375" customWidth="1"/>
    <col min="11265" max="11265" width="5" customWidth="1"/>
    <col min="11266" max="11266" width="4.85546875" customWidth="1"/>
    <col min="11267" max="11267" width="62.28515625" customWidth="1"/>
    <col min="11268" max="11268" width="22.28515625" customWidth="1"/>
    <col min="11269" max="11269" width="22.85546875" customWidth="1"/>
    <col min="11270" max="11270" width="20.85546875" customWidth="1"/>
    <col min="11271" max="11271" width="17.140625" customWidth="1"/>
    <col min="11272" max="11272" width="19.140625" customWidth="1"/>
    <col min="11273" max="11273" width="19.7109375" customWidth="1"/>
    <col min="11274" max="11274" width="18.7109375" customWidth="1"/>
    <col min="11521" max="11521" width="5" customWidth="1"/>
    <col min="11522" max="11522" width="4.85546875" customWidth="1"/>
    <col min="11523" max="11523" width="62.28515625" customWidth="1"/>
    <col min="11524" max="11524" width="22.28515625" customWidth="1"/>
    <col min="11525" max="11525" width="22.85546875" customWidth="1"/>
    <col min="11526" max="11526" width="20.85546875" customWidth="1"/>
    <col min="11527" max="11527" width="17.140625" customWidth="1"/>
    <col min="11528" max="11528" width="19.140625" customWidth="1"/>
    <col min="11529" max="11529" width="19.7109375" customWidth="1"/>
    <col min="11530" max="11530" width="18.7109375" customWidth="1"/>
    <col min="11777" max="11777" width="5" customWidth="1"/>
    <col min="11778" max="11778" width="4.85546875" customWidth="1"/>
    <col min="11779" max="11779" width="62.28515625" customWidth="1"/>
    <col min="11780" max="11780" width="22.28515625" customWidth="1"/>
    <col min="11781" max="11781" width="22.85546875" customWidth="1"/>
    <col min="11782" max="11782" width="20.85546875" customWidth="1"/>
    <col min="11783" max="11783" width="17.140625" customWidth="1"/>
    <col min="11784" max="11784" width="19.140625" customWidth="1"/>
    <col min="11785" max="11785" width="19.7109375" customWidth="1"/>
    <col min="11786" max="11786" width="18.7109375" customWidth="1"/>
    <col min="12033" max="12033" width="5" customWidth="1"/>
    <col min="12034" max="12034" width="4.85546875" customWidth="1"/>
    <col min="12035" max="12035" width="62.28515625" customWidth="1"/>
    <col min="12036" max="12036" width="22.28515625" customWidth="1"/>
    <col min="12037" max="12037" width="22.85546875" customWidth="1"/>
    <col min="12038" max="12038" width="20.85546875" customWidth="1"/>
    <col min="12039" max="12039" width="17.140625" customWidth="1"/>
    <col min="12040" max="12040" width="19.140625" customWidth="1"/>
    <col min="12041" max="12041" width="19.7109375" customWidth="1"/>
    <col min="12042" max="12042" width="18.7109375" customWidth="1"/>
    <col min="12289" max="12289" width="5" customWidth="1"/>
    <col min="12290" max="12290" width="4.85546875" customWidth="1"/>
    <col min="12291" max="12291" width="62.28515625" customWidth="1"/>
    <col min="12292" max="12292" width="22.28515625" customWidth="1"/>
    <col min="12293" max="12293" width="22.85546875" customWidth="1"/>
    <col min="12294" max="12294" width="20.85546875" customWidth="1"/>
    <col min="12295" max="12295" width="17.140625" customWidth="1"/>
    <col min="12296" max="12296" width="19.140625" customWidth="1"/>
    <col min="12297" max="12297" width="19.7109375" customWidth="1"/>
    <col min="12298" max="12298" width="18.7109375" customWidth="1"/>
    <col min="12545" max="12545" width="5" customWidth="1"/>
    <col min="12546" max="12546" width="4.85546875" customWidth="1"/>
    <col min="12547" max="12547" width="62.28515625" customWidth="1"/>
    <col min="12548" max="12548" width="22.28515625" customWidth="1"/>
    <col min="12549" max="12549" width="22.85546875" customWidth="1"/>
    <col min="12550" max="12550" width="20.85546875" customWidth="1"/>
    <col min="12551" max="12551" width="17.140625" customWidth="1"/>
    <col min="12552" max="12552" width="19.140625" customWidth="1"/>
    <col min="12553" max="12553" width="19.7109375" customWidth="1"/>
    <col min="12554" max="12554" width="18.7109375" customWidth="1"/>
    <col min="12801" max="12801" width="5" customWidth="1"/>
    <col min="12802" max="12802" width="4.85546875" customWidth="1"/>
    <col min="12803" max="12803" width="62.28515625" customWidth="1"/>
    <col min="12804" max="12804" width="22.28515625" customWidth="1"/>
    <col min="12805" max="12805" width="22.85546875" customWidth="1"/>
    <col min="12806" max="12806" width="20.85546875" customWidth="1"/>
    <col min="12807" max="12807" width="17.140625" customWidth="1"/>
    <col min="12808" max="12808" width="19.140625" customWidth="1"/>
    <col min="12809" max="12809" width="19.7109375" customWidth="1"/>
    <col min="12810" max="12810" width="18.7109375" customWidth="1"/>
    <col min="13057" max="13057" width="5" customWidth="1"/>
    <col min="13058" max="13058" width="4.85546875" customWidth="1"/>
    <col min="13059" max="13059" width="62.28515625" customWidth="1"/>
    <col min="13060" max="13060" width="22.28515625" customWidth="1"/>
    <col min="13061" max="13061" width="22.85546875" customWidth="1"/>
    <col min="13062" max="13062" width="20.85546875" customWidth="1"/>
    <col min="13063" max="13063" width="17.140625" customWidth="1"/>
    <col min="13064" max="13064" width="19.140625" customWidth="1"/>
    <col min="13065" max="13065" width="19.7109375" customWidth="1"/>
    <col min="13066" max="13066" width="18.7109375" customWidth="1"/>
    <col min="13313" max="13313" width="5" customWidth="1"/>
    <col min="13314" max="13314" width="4.85546875" customWidth="1"/>
    <col min="13315" max="13315" width="62.28515625" customWidth="1"/>
    <col min="13316" max="13316" width="22.28515625" customWidth="1"/>
    <col min="13317" max="13317" width="22.85546875" customWidth="1"/>
    <col min="13318" max="13318" width="20.85546875" customWidth="1"/>
    <col min="13319" max="13319" width="17.140625" customWidth="1"/>
    <col min="13320" max="13320" width="19.140625" customWidth="1"/>
    <col min="13321" max="13321" width="19.7109375" customWidth="1"/>
    <col min="13322" max="13322" width="18.7109375" customWidth="1"/>
    <col min="13569" max="13569" width="5" customWidth="1"/>
    <col min="13570" max="13570" width="4.85546875" customWidth="1"/>
    <col min="13571" max="13571" width="62.28515625" customWidth="1"/>
    <col min="13572" max="13572" width="22.28515625" customWidth="1"/>
    <col min="13573" max="13573" width="22.85546875" customWidth="1"/>
    <col min="13574" max="13574" width="20.85546875" customWidth="1"/>
    <col min="13575" max="13575" width="17.140625" customWidth="1"/>
    <col min="13576" max="13576" width="19.140625" customWidth="1"/>
    <col min="13577" max="13577" width="19.7109375" customWidth="1"/>
    <col min="13578" max="13578" width="18.7109375" customWidth="1"/>
    <col min="13825" max="13825" width="5" customWidth="1"/>
    <col min="13826" max="13826" width="4.85546875" customWidth="1"/>
    <col min="13827" max="13827" width="62.28515625" customWidth="1"/>
    <col min="13828" max="13828" width="22.28515625" customWidth="1"/>
    <col min="13829" max="13829" width="22.85546875" customWidth="1"/>
    <col min="13830" max="13830" width="20.85546875" customWidth="1"/>
    <col min="13831" max="13831" width="17.140625" customWidth="1"/>
    <col min="13832" max="13832" width="19.140625" customWidth="1"/>
    <col min="13833" max="13833" width="19.7109375" customWidth="1"/>
    <col min="13834" max="13834" width="18.7109375" customWidth="1"/>
    <col min="14081" max="14081" width="5" customWidth="1"/>
    <col min="14082" max="14082" width="4.85546875" customWidth="1"/>
    <col min="14083" max="14083" width="62.28515625" customWidth="1"/>
    <col min="14084" max="14084" width="22.28515625" customWidth="1"/>
    <col min="14085" max="14085" width="22.85546875" customWidth="1"/>
    <col min="14086" max="14086" width="20.85546875" customWidth="1"/>
    <col min="14087" max="14087" width="17.140625" customWidth="1"/>
    <col min="14088" max="14088" width="19.140625" customWidth="1"/>
    <col min="14089" max="14089" width="19.7109375" customWidth="1"/>
    <col min="14090" max="14090" width="18.7109375" customWidth="1"/>
    <col min="14337" max="14337" width="5" customWidth="1"/>
    <col min="14338" max="14338" width="4.85546875" customWidth="1"/>
    <col min="14339" max="14339" width="62.28515625" customWidth="1"/>
    <col min="14340" max="14340" width="22.28515625" customWidth="1"/>
    <col min="14341" max="14341" width="22.85546875" customWidth="1"/>
    <col min="14342" max="14342" width="20.85546875" customWidth="1"/>
    <col min="14343" max="14343" width="17.140625" customWidth="1"/>
    <col min="14344" max="14344" width="19.140625" customWidth="1"/>
    <col min="14345" max="14345" width="19.7109375" customWidth="1"/>
    <col min="14346" max="14346" width="18.7109375" customWidth="1"/>
    <col min="14593" max="14593" width="5" customWidth="1"/>
    <col min="14594" max="14594" width="4.85546875" customWidth="1"/>
    <col min="14595" max="14595" width="62.28515625" customWidth="1"/>
    <col min="14596" max="14596" width="22.28515625" customWidth="1"/>
    <col min="14597" max="14597" width="22.85546875" customWidth="1"/>
    <col min="14598" max="14598" width="20.85546875" customWidth="1"/>
    <col min="14599" max="14599" width="17.140625" customWidth="1"/>
    <col min="14600" max="14600" width="19.140625" customWidth="1"/>
    <col min="14601" max="14601" width="19.7109375" customWidth="1"/>
    <col min="14602" max="14602" width="18.7109375" customWidth="1"/>
    <col min="14849" max="14849" width="5" customWidth="1"/>
    <col min="14850" max="14850" width="4.85546875" customWidth="1"/>
    <col min="14851" max="14851" width="62.28515625" customWidth="1"/>
    <col min="14852" max="14852" width="22.28515625" customWidth="1"/>
    <col min="14853" max="14853" width="22.85546875" customWidth="1"/>
    <col min="14854" max="14854" width="20.85546875" customWidth="1"/>
    <col min="14855" max="14855" width="17.140625" customWidth="1"/>
    <col min="14856" max="14856" width="19.140625" customWidth="1"/>
    <col min="14857" max="14857" width="19.7109375" customWidth="1"/>
    <col min="14858" max="14858" width="18.7109375" customWidth="1"/>
    <col min="15105" max="15105" width="5" customWidth="1"/>
    <col min="15106" max="15106" width="4.85546875" customWidth="1"/>
    <col min="15107" max="15107" width="62.28515625" customWidth="1"/>
    <col min="15108" max="15108" width="22.28515625" customWidth="1"/>
    <col min="15109" max="15109" width="22.85546875" customWidth="1"/>
    <col min="15110" max="15110" width="20.85546875" customWidth="1"/>
    <col min="15111" max="15111" width="17.140625" customWidth="1"/>
    <col min="15112" max="15112" width="19.140625" customWidth="1"/>
    <col min="15113" max="15113" width="19.7109375" customWidth="1"/>
    <col min="15114" max="15114" width="18.7109375" customWidth="1"/>
    <col min="15361" max="15361" width="5" customWidth="1"/>
    <col min="15362" max="15362" width="4.85546875" customWidth="1"/>
    <col min="15363" max="15363" width="62.28515625" customWidth="1"/>
    <col min="15364" max="15364" width="22.28515625" customWidth="1"/>
    <col min="15365" max="15365" width="22.85546875" customWidth="1"/>
    <col min="15366" max="15366" width="20.85546875" customWidth="1"/>
    <col min="15367" max="15367" width="17.140625" customWidth="1"/>
    <col min="15368" max="15368" width="19.140625" customWidth="1"/>
    <col min="15369" max="15369" width="19.7109375" customWidth="1"/>
    <col min="15370" max="15370" width="18.7109375" customWidth="1"/>
    <col min="15617" max="15617" width="5" customWidth="1"/>
    <col min="15618" max="15618" width="4.85546875" customWidth="1"/>
    <col min="15619" max="15619" width="62.28515625" customWidth="1"/>
    <col min="15620" max="15620" width="22.28515625" customWidth="1"/>
    <col min="15621" max="15621" width="22.85546875" customWidth="1"/>
    <col min="15622" max="15622" width="20.85546875" customWidth="1"/>
    <col min="15623" max="15623" width="17.140625" customWidth="1"/>
    <col min="15624" max="15624" width="19.140625" customWidth="1"/>
    <col min="15625" max="15625" width="19.7109375" customWidth="1"/>
    <col min="15626" max="15626" width="18.7109375" customWidth="1"/>
    <col min="15873" max="15873" width="5" customWidth="1"/>
    <col min="15874" max="15874" width="4.85546875" customWidth="1"/>
    <col min="15875" max="15875" width="62.28515625" customWidth="1"/>
    <col min="15876" max="15876" width="22.28515625" customWidth="1"/>
    <col min="15877" max="15877" width="22.85546875" customWidth="1"/>
    <col min="15878" max="15878" width="20.85546875" customWidth="1"/>
    <col min="15879" max="15879" width="17.140625" customWidth="1"/>
    <col min="15880" max="15880" width="19.140625" customWidth="1"/>
    <col min="15881" max="15881" width="19.7109375" customWidth="1"/>
    <col min="15882" max="15882" width="18.7109375" customWidth="1"/>
    <col min="16129" max="16129" width="5" customWidth="1"/>
    <col min="16130" max="16130" width="4.85546875" customWidth="1"/>
    <col min="16131" max="16131" width="62.28515625" customWidth="1"/>
    <col min="16132" max="16132" width="22.28515625" customWidth="1"/>
    <col min="16133" max="16133" width="22.85546875" customWidth="1"/>
    <col min="16134" max="16134" width="20.85546875" customWidth="1"/>
    <col min="16135" max="16135" width="17.140625" customWidth="1"/>
    <col min="16136" max="16136" width="19.140625" customWidth="1"/>
    <col min="16137" max="16137" width="19.7109375" customWidth="1"/>
    <col min="16138" max="16138" width="18.7109375" customWidth="1"/>
  </cols>
  <sheetData>
    <row r="1" spans="1:10">
      <c r="E1"/>
      <c r="F1" s="24"/>
      <c r="G1"/>
      <c r="H1"/>
    </row>
    <row r="2" spans="1:10" ht="69" customHeight="1">
      <c r="A2" s="53" t="s">
        <v>58</v>
      </c>
      <c r="B2" s="53"/>
      <c r="C2" s="53"/>
      <c r="D2" s="53"/>
      <c r="E2" s="53"/>
      <c r="F2" s="53"/>
      <c r="G2" s="53"/>
      <c r="H2" s="53"/>
      <c r="I2" s="53"/>
      <c r="J2" s="53"/>
    </row>
    <row r="3" spans="1:10">
      <c r="E3"/>
      <c r="F3" s="24"/>
      <c r="G3"/>
      <c r="H3"/>
    </row>
    <row r="4" spans="1:10" ht="25.5" customHeight="1">
      <c r="A4" s="54"/>
      <c r="B4" s="55"/>
      <c r="C4" s="55"/>
      <c r="D4" s="55"/>
      <c r="E4" s="55"/>
      <c r="F4" s="3"/>
      <c r="G4" s="3"/>
      <c r="H4" s="3"/>
      <c r="I4" s="56" t="str">
        <f>Общий!I4</f>
        <v>Дата 17 октября 2025</v>
      </c>
      <c r="J4" s="56"/>
    </row>
    <row r="5" spans="1:10" ht="49.5" customHeight="1">
      <c r="A5" s="57" t="s">
        <v>0</v>
      </c>
      <c r="B5" s="58" t="s">
        <v>1</v>
      </c>
      <c r="C5" s="58"/>
      <c r="D5" s="59" t="s">
        <v>2</v>
      </c>
      <c r="E5" s="60" t="s">
        <v>3</v>
      </c>
      <c r="F5" s="62" t="str">
        <f>Общий!F5</f>
        <v>Средние розничные цены, на 17.10.2025 руб./ед.</v>
      </c>
      <c r="G5" s="62" t="str">
        <f>Общий!G5</f>
        <v>Темп роста 17.10.2025  к 1.04.2022 ,%</v>
      </c>
      <c r="H5" s="64" t="str">
        <f>Общий!H5</f>
        <v>Темп 17.10.2025 к 5.03.2022 ,%</v>
      </c>
      <c r="I5" s="50" t="str">
        <f>Общий!I5</f>
        <v xml:space="preserve"> Товарные запасы                                                                    на 17 октября 2025</v>
      </c>
      <c r="J5" s="50"/>
    </row>
    <row r="6" spans="1:10" ht="57.75" customHeight="1">
      <c r="A6" s="57"/>
      <c r="B6" s="58"/>
      <c r="C6" s="58"/>
      <c r="D6" s="59"/>
      <c r="E6" s="61"/>
      <c r="F6" s="63"/>
      <c r="G6" s="63"/>
      <c r="H6" s="64"/>
      <c r="I6" s="18" t="s">
        <v>4</v>
      </c>
      <c r="J6" s="18" t="s">
        <v>5</v>
      </c>
    </row>
    <row r="7" spans="1:10" ht="15.75" customHeight="1">
      <c r="A7" s="4">
        <v>1</v>
      </c>
      <c r="B7" s="51" t="s">
        <v>6</v>
      </c>
      <c r="C7" s="51"/>
      <c r="D7" s="5"/>
      <c r="E7" s="6"/>
      <c r="F7" s="10"/>
      <c r="G7" s="8" t="e">
        <f>F7/E7*100</f>
        <v>#DIV/0!</v>
      </c>
      <c r="H7" s="9" t="e">
        <f>F7/D7*100</f>
        <v>#DIV/0!</v>
      </c>
      <c r="I7" s="19"/>
      <c r="J7" s="19"/>
    </row>
    <row r="8" spans="1:10" ht="15.75" customHeight="1">
      <c r="A8" s="4"/>
      <c r="B8" s="51" t="s">
        <v>7</v>
      </c>
      <c r="C8" s="51"/>
      <c r="D8" s="5"/>
      <c r="E8" s="6"/>
      <c r="F8" s="10"/>
      <c r="G8" s="8" t="e">
        <f t="shared" ref="G8:G23" si="0">F8/E8*100</f>
        <v>#DIV/0!</v>
      </c>
      <c r="H8" s="9" t="e">
        <f t="shared" ref="H8:H23" si="1">F8/D8*100</f>
        <v>#DIV/0!</v>
      </c>
      <c r="I8" s="19"/>
      <c r="J8" s="19"/>
    </row>
    <row r="9" spans="1:10" ht="15.75" customHeight="1">
      <c r="A9" s="4"/>
      <c r="B9" s="52" t="s">
        <v>8</v>
      </c>
      <c r="C9" s="52"/>
      <c r="D9" s="5"/>
      <c r="E9" s="6"/>
      <c r="F9" s="10"/>
      <c r="G9" s="8" t="e">
        <f t="shared" si="0"/>
        <v>#DIV/0!</v>
      </c>
      <c r="H9" s="9" t="e">
        <f t="shared" si="1"/>
        <v>#DIV/0!</v>
      </c>
      <c r="I9" s="19"/>
      <c r="J9" s="19"/>
    </row>
    <row r="10" spans="1:10" ht="15.75" customHeight="1">
      <c r="A10" s="4"/>
      <c r="B10" s="52" t="s">
        <v>9</v>
      </c>
      <c r="C10" s="52"/>
      <c r="D10" s="5"/>
      <c r="E10" s="6"/>
      <c r="F10" s="10"/>
      <c r="G10" s="8" t="e">
        <f t="shared" si="0"/>
        <v>#DIV/0!</v>
      </c>
      <c r="H10" s="9" t="e">
        <f t="shared" si="1"/>
        <v>#DIV/0!</v>
      </c>
      <c r="I10" s="19"/>
      <c r="J10" s="19"/>
    </row>
    <row r="11" spans="1:10">
      <c r="A11" s="4">
        <v>2</v>
      </c>
      <c r="B11" s="51" t="s">
        <v>10</v>
      </c>
      <c r="C11" s="51"/>
      <c r="D11" s="5"/>
      <c r="E11" s="6"/>
      <c r="F11" s="10"/>
      <c r="G11" s="8" t="e">
        <f t="shared" si="0"/>
        <v>#DIV/0!</v>
      </c>
      <c r="H11" s="9" t="e">
        <f t="shared" si="1"/>
        <v>#DIV/0!</v>
      </c>
      <c r="I11" s="19"/>
      <c r="J11" s="19"/>
    </row>
    <row r="12" spans="1:10">
      <c r="A12" s="4"/>
      <c r="B12" s="51" t="s">
        <v>7</v>
      </c>
      <c r="C12" s="51"/>
      <c r="D12" s="5"/>
      <c r="E12" s="6"/>
      <c r="F12" s="10"/>
      <c r="G12" s="8" t="e">
        <f t="shared" si="0"/>
        <v>#DIV/0!</v>
      </c>
      <c r="H12" s="9" t="e">
        <f t="shared" si="1"/>
        <v>#DIV/0!</v>
      </c>
      <c r="I12" s="19"/>
      <c r="J12" s="19"/>
    </row>
    <row r="13" spans="1:10">
      <c r="A13" s="25"/>
      <c r="B13" s="47" t="s">
        <v>8</v>
      </c>
      <c r="C13" s="47"/>
      <c r="D13" s="26"/>
      <c r="E13" s="27"/>
      <c r="F13" s="10"/>
      <c r="G13" s="28" t="e">
        <f t="shared" si="0"/>
        <v>#DIV/0!</v>
      </c>
      <c r="H13" s="29" t="e">
        <f t="shared" si="1"/>
        <v>#DIV/0!</v>
      </c>
      <c r="I13" s="37"/>
      <c r="J13" s="37"/>
    </row>
    <row r="14" spans="1:10" ht="18.75" customHeight="1">
      <c r="A14" s="25"/>
      <c r="B14" s="47" t="s">
        <v>9</v>
      </c>
      <c r="C14" s="47"/>
      <c r="D14" s="26"/>
      <c r="E14" s="27"/>
      <c r="F14" s="10"/>
      <c r="G14" s="28" t="e">
        <f t="shared" si="0"/>
        <v>#DIV/0!</v>
      </c>
      <c r="H14" s="29" t="e">
        <f t="shared" si="1"/>
        <v>#DIV/0!</v>
      </c>
      <c r="I14" s="37"/>
      <c r="J14" s="37"/>
    </row>
    <row r="15" spans="1:10">
      <c r="A15" s="25">
        <v>3</v>
      </c>
      <c r="B15" s="48" t="s">
        <v>11</v>
      </c>
      <c r="C15" s="48"/>
      <c r="D15" s="26"/>
      <c r="E15" s="27"/>
      <c r="F15" s="10"/>
      <c r="G15" s="28" t="e">
        <f t="shared" si="0"/>
        <v>#DIV/0!</v>
      </c>
      <c r="H15" s="29" t="e">
        <f t="shared" si="1"/>
        <v>#DIV/0!</v>
      </c>
      <c r="I15" s="37"/>
      <c r="J15" s="37"/>
    </row>
    <row r="16" spans="1:10">
      <c r="A16" s="25"/>
      <c r="B16" s="48" t="s">
        <v>12</v>
      </c>
      <c r="C16" s="48"/>
      <c r="D16" s="26"/>
      <c r="E16" s="27"/>
      <c r="F16" s="10"/>
      <c r="G16" s="28" t="e">
        <f t="shared" si="0"/>
        <v>#DIV/0!</v>
      </c>
      <c r="H16" s="29" t="e">
        <f t="shared" si="1"/>
        <v>#DIV/0!</v>
      </c>
      <c r="I16" s="37"/>
      <c r="J16" s="37"/>
    </row>
    <row r="17" spans="1:10" ht="15.75" customHeight="1">
      <c r="A17" s="25"/>
      <c r="B17" s="47" t="s">
        <v>8</v>
      </c>
      <c r="C17" s="47"/>
      <c r="D17" s="26"/>
      <c r="E17" s="27"/>
      <c r="F17" s="10"/>
      <c r="G17" s="28" t="e">
        <f t="shared" si="0"/>
        <v>#DIV/0!</v>
      </c>
      <c r="H17" s="29" t="e">
        <f t="shared" si="1"/>
        <v>#DIV/0!</v>
      </c>
      <c r="I17" s="37"/>
      <c r="J17" s="37"/>
    </row>
    <row r="18" spans="1:10" ht="15" customHeight="1">
      <c r="A18" s="25"/>
      <c r="B18" s="47" t="s">
        <v>9</v>
      </c>
      <c r="C18" s="47"/>
      <c r="D18" s="26"/>
      <c r="E18" s="27"/>
      <c r="F18" s="10"/>
      <c r="G18" s="28" t="e">
        <f t="shared" si="0"/>
        <v>#DIV/0!</v>
      </c>
      <c r="H18" s="29" t="e">
        <f t="shared" si="1"/>
        <v>#DIV/0!</v>
      </c>
      <c r="I18" s="37"/>
      <c r="J18" s="37"/>
    </row>
    <row r="19" spans="1:10">
      <c r="A19" s="25">
        <v>4</v>
      </c>
      <c r="B19" s="48" t="s">
        <v>13</v>
      </c>
      <c r="C19" s="48"/>
      <c r="D19" s="26"/>
      <c r="E19" s="27"/>
      <c r="F19" s="10"/>
      <c r="G19" s="28" t="e">
        <f t="shared" si="0"/>
        <v>#DIV/0!</v>
      </c>
      <c r="H19" s="29" t="e">
        <f t="shared" si="1"/>
        <v>#DIV/0!</v>
      </c>
      <c r="I19" s="38"/>
      <c r="J19" s="39"/>
    </row>
    <row r="20" spans="1:10">
      <c r="A20" s="25">
        <v>5</v>
      </c>
      <c r="B20" s="48" t="s">
        <v>14</v>
      </c>
      <c r="C20" s="48"/>
      <c r="D20" s="26">
        <v>214</v>
      </c>
      <c r="E20" s="27">
        <v>214</v>
      </c>
      <c r="F20" s="10">
        <v>245</v>
      </c>
      <c r="G20" s="28">
        <f t="shared" si="0"/>
        <v>114.48598130841121</v>
      </c>
      <c r="H20" s="29">
        <f t="shared" si="1"/>
        <v>114.48598130841121</v>
      </c>
      <c r="I20" s="38"/>
      <c r="J20" s="39"/>
    </row>
    <row r="21" spans="1:10">
      <c r="A21" s="25">
        <v>6</v>
      </c>
      <c r="B21" s="48" t="s">
        <v>15</v>
      </c>
      <c r="C21" s="48"/>
      <c r="D21" s="26">
        <v>670</v>
      </c>
      <c r="E21" s="27">
        <v>670</v>
      </c>
      <c r="F21" s="10">
        <v>888</v>
      </c>
      <c r="G21" s="28">
        <f t="shared" si="0"/>
        <v>132.53731343283582</v>
      </c>
      <c r="H21" s="29">
        <f t="shared" si="1"/>
        <v>132.53731343283582</v>
      </c>
      <c r="I21" s="38"/>
      <c r="J21" s="39"/>
    </row>
    <row r="22" spans="1:10">
      <c r="A22" s="25">
        <v>7</v>
      </c>
      <c r="B22" s="48" t="s">
        <v>16</v>
      </c>
      <c r="C22" s="48"/>
      <c r="D22" s="26">
        <v>110</v>
      </c>
      <c r="E22" s="27">
        <v>116</v>
      </c>
      <c r="F22" s="10">
        <v>141</v>
      </c>
      <c r="G22" s="28">
        <f t="shared" si="0"/>
        <v>121.55172413793103</v>
      </c>
      <c r="H22" s="29">
        <f t="shared" si="1"/>
        <v>128.18181818181819</v>
      </c>
      <c r="I22" s="38"/>
      <c r="J22" s="39"/>
    </row>
    <row r="23" spans="1:10">
      <c r="A23" s="25">
        <v>8</v>
      </c>
      <c r="B23" s="48" t="s">
        <v>17</v>
      </c>
      <c r="C23" s="48"/>
      <c r="D23" s="26">
        <v>79</v>
      </c>
      <c r="E23" s="27">
        <v>81</v>
      </c>
      <c r="F23" s="10">
        <v>90</v>
      </c>
      <c r="G23" s="28">
        <f t="shared" si="0"/>
        <v>111.11111111111111</v>
      </c>
      <c r="H23" s="29">
        <f t="shared" si="1"/>
        <v>113.9240506329114</v>
      </c>
      <c r="I23" s="38"/>
      <c r="J23" s="39"/>
    </row>
    <row r="24" spans="1:10" ht="15" customHeight="1">
      <c r="A24" s="25">
        <v>9</v>
      </c>
      <c r="B24" s="49" t="s">
        <v>18</v>
      </c>
      <c r="C24" s="49"/>
      <c r="D24" s="30">
        <v>69</v>
      </c>
      <c r="E24" s="27">
        <v>71</v>
      </c>
      <c r="F24" s="10">
        <v>86</v>
      </c>
      <c r="G24" s="28">
        <f t="shared" ref="G24:G63" si="2">F24/E24*100</f>
        <v>121.12676056338027</v>
      </c>
      <c r="H24" s="29">
        <f t="shared" ref="H24:H63" si="3">F24/D24*100</f>
        <v>124.63768115942028</v>
      </c>
      <c r="I24" s="38"/>
      <c r="J24" s="39"/>
    </row>
    <row r="25" spans="1:10" ht="15.75" customHeight="1">
      <c r="A25" s="25">
        <v>10</v>
      </c>
      <c r="B25" s="49" t="s">
        <v>19</v>
      </c>
      <c r="C25" s="49"/>
      <c r="D25" s="30">
        <v>234</v>
      </c>
      <c r="E25" s="27">
        <v>234</v>
      </c>
      <c r="F25" s="10">
        <v>304</v>
      </c>
      <c r="G25" s="28">
        <f t="shared" si="2"/>
        <v>129.91452991452991</v>
      </c>
      <c r="H25" s="29">
        <f t="shared" si="3"/>
        <v>129.91452991452991</v>
      </c>
      <c r="I25" s="38"/>
      <c r="J25" s="39"/>
    </row>
    <row r="26" spans="1:10" ht="18" customHeight="1">
      <c r="A26" s="31">
        <v>11</v>
      </c>
      <c r="B26" s="49" t="s">
        <v>20</v>
      </c>
      <c r="C26" s="49"/>
      <c r="D26" s="30">
        <v>720</v>
      </c>
      <c r="E26" s="27">
        <v>720</v>
      </c>
      <c r="F26" s="10">
        <v>803</v>
      </c>
      <c r="G26" s="28">
        <f t="shared" si="2"/>
        <v>111.52777777777779</v>
      </c>
      <c r="H26" s="29">
        <f t="shared" si="3"/>
        <v>111.52777777777779</v>
      </c>
      <c r="I26" s="38"/>
      <c r="J26" s="39"/>
    </row>
    <row r="27" spans="1:10">
      <c r="A27" s="32">
        <v>12</v>
      </c>
      <c r="B27" s="46" t="s">
        <v>21</v>
      </c>
      <c r="C27" s="46"/>
      <c r="D27" s="33"/>
      <c r="E27" s="27"/>
      <c r="F27" s="10"/>
      <c r="G27" s="28" t="e">
        <f t="shared" si="2"/>
        <v>#DIV/0!</v>
      </c>
      <c r="H27" s="29" t="e">
        <f t="shared" si="3"/>
        <v>#DIV/0!</v>
      </c>
      <c r="I27" s="28"/>
      <c r="J27" s="40"/>
    </row>
    <row r="28" spans="1:10">
      <c r="A28" s="32">
        <v>13</v>
      </c>
      <c r="B28" s="46" t="s">
        <v>22</v>
      </c>
      <c r="C28" s="46"/>
      <c r="D28" s="33">
        <v>417</v>
      </c>
      <c r="E28" s="27">
        <v>417</v>
      </c>
      <c r="F28" s="10">
        <v>509</v>
      </c>
      <c r="G28" s="28">
        <f t="shared" si="2"/>
        <v>122.06235011990407</v>
      </c>
      <c r="H28" s="29">
        <f t="shared" si="3"/>
        <v>122.06235011990407</v>
      </c>
      <c r="I28" s="28"/>
      <c r="J28" s="40"/>
    </row>
    <row r="29" spans="1:10">
      <c r="A29" s="32">
        <v>14</v>
      </c>
      <c r="B29" s="46" t="s">
        <v>23</v>
      </c>
      <c r="C29" s="46"/>
      <c r="D29" s="33"/>
      <c r="E29" s="27"/>
      <c r="F29" s="10"/>
      <c r="G29" s="28" t="e">
        <f t="shared" si="2"/>
        <v>#DIV/0!</v>
      </c>
      <c r="H29" s="29" t="e">
        <f t="shared" si="3"/>
        <v>#DIV/0!</v>
      </c>
      <c r="I29" s="28"/>
      <c r="J29" s="40"/>
    </row>
    <row r="30" spans="1:10">
      <c r="A30" s="32">
        <v>15</v>
      </c>
      <c r="B30" s="46" t="s">
        <v>24</v>
      </c>
      <c r="C30" s="46"/>
      <c r="D30" s="33">
        <v>355</v>
      </c>
      <c r="E30" s="27">
        <v>372</v>
      </c>
      <c r="F30" s="10">
        <v>411</v>
      </c>
      <c r="G30" s="28">
        <f t="shared" si="2"/>
        <v>110.48387096774192</v>
      </c>
      <c r="H30" s="29">
        <f t="shared" si="3"/>
        <v>115.77464788732395</v>
      </c>
      <c r="I30" s="28"/>
      <c r="J30" s="40"/>
    </row>
    <row r="31" spans="1:10">
      <c r="A31" s="32">
        <v>16</v>
      </c>
      <c r="B31" s="46" t="s">
        <v>25</v>
      </c>
      <c r="C31" s="46"/>
      <c r="D31" s="33">
        <v>323</v>
      </c>
      <c r="E31" s="27">
        <v>338</v>
      </c>
      <c r="F31" s="10">
        <v>396</v>
      </c>
      <c r="G31" s="28">
        <f t="shared" si="2"/>
        <v>117.15976331360946</v>
      </c>
      <c r="H31" s="29">
        <f t="shared" si="3"/>
        <v>122.60061919504643</v>
      </c>
      <c r="I31" s="28"/>
      <c r="J31" s="40"/>
    </row>
    <row r="32" spans="1:10">
      <c r="A32" s="32">
        <v>17</v>
      </c>
      <c r="B32" s="46" t="s">
        <v>26</v>
      </c>
      <c r="C32" s="46"/>
      <c r="D32" s="33">
        <v>78</v>
      </c>
      <c r="E32" s="27">
        <v>90</v>
      </c>
      <c r="F32" s="10">
        <v>80</v>
      </c>
      <c r="G32" s="28">
        <f t="shared" si="2"/>
        <v>88.888888888888886</v>
      </c>
      <c r="H32" s="29">
        <f t="shared" si="3"/>
        <v>102.56410256410255</v>
      </c>
      <c r="I32" s="28"/>
      <c r="J32" s="40"/>
    </row>
    <row r="33" spans="1:10">
      <c r="A33" s="32">
        <v>18</v>
      </c>
      <c r="B33" s="46" t="s">
        <v>27</v>
      </c>
      <c r="C33" s="46"/>
      <c r="D33" s="33">
        <v>66</v>
      </c>
      <c r="E33" s="27">
        <v>90</v>
      </c>
      <c r="F33" s="10">
        <v>65</v>
      </c>
      <c r="G33" s="28">
        <f t="shared" si="2"/>
        <v>72.222222222222214</v>
      </c>
      <c r="H33" s="29">
        <f t="shared" si="3"/>
        <v>98.484848484848484</v>
      </c>
      <c r="I33" s="28"/>
      <c r="J33" s="40"/>
    </row>
    <row r="34" spans="1:10">
      <c r="A34" s="32">
        <v>19</v>
      </c>
      <c r="B34" s="46" t="s">
        <v>28</v>
      </c>
      <c r="C34" s="46"/>
      <c r="D34" s="33">
        <v>140</v>
      </c>
      <c r="E34" s="27">
        <v>148</v>
      </c>
      <c r="F34" s="10">
        <v>170</v>
      </c>
      <c r="G34" s="28">
        <f t="shared" si="2"/>
        <v>114.86486486486487</v>
      </c>
      <c r="H34" s="29">
        <f t="shared" si="3"/>
        <v>121.42857142857142</v>
      </c>
      <c r="I34" s="28"/>
      <c r="J34" s="40"/>
    </row>
    <row r="35" spans="1:10">
      <c r="A35" s="32">
        <v>20</v>
      </c>
      <c r="B35" s="46" t="s">
        <v>29</v>
      </c>
      <c r="C35" s="46"/>
      <c r="D35" s="33">
        <v>740</v>
      </c>
      <c r="E35" s="27">
        <v>770</v>
      </c>
      <c r="F35" s="10">
        <v>1015</v>
      </c>
      <c r="G35" s="28">
        <f t="shared" si="2"/>
        <v>131.81818181818181</v>
      </c>
      <c r="H35" s="29">
        <f t="shared" si="3"/>
        <v>137.16216216216216</v>
      </c>
      <c r="I35" s="28"/>
      <c r="J35" s="40"/>
    </row>
    <row r="36" spans="1:10">
      <c r="A36" s="32">
        <v>21</v>
      </c>
      <c r="B36" s="46" t="s">
        <v>30</v>
      </c>
      <c r="C36" s="46"/>
      <c r="D36" s="33">
        <v>16</v>
      </c>
      <c r="E36" s="27">
        <v>16.3</v>
      </c>
      <c r="F36" s="10">
        <v>21</v>
      </c>
      <c r="G36" s="28">
        <f t="shared" si="2"/>
        <v>128.83435582822085</v>
      </c>
      <c r="H36" s="29">
        <f t="shared" si="3"/>
        <v>131.25</v>
      </c>
      <c r="I36" s="28"/>
      <c r="J36" s="40"/>
    </row>
    <row r="37" spans="1:10">
      <c r="A37" s="32">
        <v>22</v>
      </c>
      <c r="B37" s="46" t="s">
        <v>31</v>
      </c>
      <c r="C37" s="46"/>
      <c r="D37" s="33">
        <v>45</v>
      </c>
      <c r="E37" s="27">
        <v>44</v>
      </c>
      <c r="F37" s="10">
        <v>53</v>
      </c>
      <c r="G37" s="28">
        <f>F37/E37*100</f>
        <v>120.45454545454545</v>
      </c>
      <c r="H37" s="29">
        <f t="shared" si="3"/>
        <v>117.77777777777779</v>
      </c>
      <c r="I37" s="28"/>
      <c r="J37" s="40"/>
    </row>
    <row r="38" spans="1:10">
      <c r="A38" s="32">
        <v>23</v>
      </c>
      <c r="B38" s="46" t="s">
        <v>32</v>
      </c>
      <c r="C38" s="46"/>
      <c r="D38" s="33">
        <v>53</v>
      </c>
      <c r="E38" s="27">
        <v>53</v>
      </c>
      <c r="F38" s="10">
        <v>59</v>
      </c>
      <c r="G38" s="28">
        <f t="shared" si="2"/>
        <v>111.32075471698113</v>
      </c>
      <c r="H38" s="29">
        <f t="shared" si="3"/>
        <v>111.32075471698113</v>
      </c>
      <c r="I38" s="28"/>
      <c r="J38" s="40"/>
    </row>
    <row r="39" spans="1:10">
      <c r="A39" s="32">
        <v>24</v>
      </c>
      <c r="B39" s="46" t="s">
        <v>33</v>
      </c>
      <c r="C39" s="46"/>
      <c r="D39" s="33">
        <v>117</v>
      </c>
      <c r="E39" s="27">
        <v>122</v>
      </c>
      <c r="F39" s="10">
        <v>133</v>
      </c>
      <c r="G39" s="28">
        <f t="shared" si="2"/>
        <v>109.01639344262296</v>
      </c>
      <c r="H39" s="29">
        <f t="shared" si="3"/>
        <v>113.67521367521367</v>
      </c>
      <c r="I39" s="28"/>
      <c r="J39" s="40"/>
    </row>
    <row r="40" spans="1:10">
      <c r="A40" s="32">
        <v>25</v>
      </c>
      <c r="B40" s="46" t="s">
        <v>34</v>
      </c>
      <c r="C40" s="46"/>
      <c r="D40" s="33">
        <v>67</v>
      </c>
      <c r="E40" s="27">
        <v>82</v>
      </c>
      <c r="F40" s="10">
        <v>91</v>
      </c>
      <c r="G40" s="28">
        <f t="shared" si="2"/>
        <v>110.97560975609757</v>
      </c>
      <c r="H40" s="29">
        <f t="shared" si="3"/>
        <v>135.82089552238804</v>
      </c>
      <c r="I40" s="28"/>
      <c r="J40" s="40"/>
    </row>
    <row r="41" spans="1:10">
      <c r="A41" s="32">
        <v>26</v>
      </c>
      <c r="B41" s="46" t="s">
        <v>35</v>
      </c>
      <c r="C41" s="46"/>
      <c r="D41" s="33">
        <v>42.5</v>
      </c>
      <c r="E41" s="27">
        <v>50</v>
      </c>
      <c r="F41" s="34">
        <v>49</v>
      </c>
      <c r="G41" s="28">
        <f t="shared" si="2"/>
        <v>98</v>
      </c>
      <c r="H41" s="29">
        <f t="shared" si="3"/>
        <v>115.29411764705881</v>
      </c>
      <c r="I41" s="28"/>
      <c r="J41" s="40"/>
    </row>
    <row r="42" spans="1:10">
      <c r="A42" s="32">
        <v>27</v>
      </c>
      <c r="B42" s="46" t="s">
        <v>36</v>
      </c>
      <c r="C42" s="46"/>
      <c r="D42" s="33">
        <v>50</v>
      </c>
      <c r="E42" s="27">
        <v>40</v>
      </c>
      <c r="F42" s="34">
        <v>46</v>
      </c>
      <c r="G42" s="28">
        <f t="shared" si="2"/>
        <v>114.99999999999999</v>
      </c>
      <c r="H42" s="29">
        <f t="shared" si="3"/>
        <v>92</v>
      </c>
      <c r="I42" s="28"/>
      <c r="J42" s="40"/>
    </row>
    <row r="43" spans="1:10">
      <c r="A43" s="32">
        <v>28</v>
      </c>
      <c r="B43" s="46" t="s">
        <v>37</v>
      </c>
      <c r="C43" s="46"/>
      <c r="D43" s="33">
        <v>107</v>
      </c>
      <c r="E43" s="27">
        <v>138</v>
      </c>
      <c r="F43" s="10">
        <v>70</v>
      </c>
      <c r="G43" s="28">
        <f t="shared" si="2"/>
        <v>50.724637681159422</v>
      </c>
      <c r="H43" s="29">
        <f t="shared" si="3"/>
        <v>65.420560747663544</v>
      </c>
      <c r="I43" s="28"/>
      <c r="J43" s="40"/>
    </row>
    <row r="44" spans="1:10">
      <c r="A44" s="32">
        <v>29</v>
      </c>
      <c r="B44" s="46" t="s">
        <v>38</v>
      </c>
      <c r="C44" s="46"/>
      <c r="D44" s="33">
        <v>54</v>
      </c>
      <c r="E44" s="27">
        <v>58</v>
      </c>
      <c r="F44" s="10">
        <v>58</v>
      </c>
      <c r="G44" s="28">
        <f t="shared" si="2"/>
        <v>100</v>
      </c>
      <c r="H44" s="29">
        <f t="shared" si="3"/>
        <v>107.40740740740742</v>
      </c>
      <c r="I44" s="28"/>
      <c r="J44" s="40"/>
    </row>
    <row r="45" spans="1:10">
      <c r="A45" s="32">
        <v>30</v>
      </c>
      <c r="B45" s="46" t="s">
        <v>39</v>
      </c>
      <c r="C45" s="46"/>
      <c r="D45" s="33">
        <v>110</v>
      </c>
      <c r="E45" s="27">
        <v>110</v>
      </c>
      <c r="F45" s="10">
        <v>139</v>
      </c>
      <c r="G45" s="28">
        <f t="shared" si="2"/>
        <v>126.36363636363637</v>
      </c>
      <c r="H45" s="29">
        <f t="shared" si="3"/>
        <v>126.36363636363637</v>
      </c>
      <c r="I45" s="28"/>
      <c r="J45" s="40"/>
    </row>
    <row r="46" spans="1:10">
      <c r="A46" s="32">
        <v>31</v>
      </c>
      <c r="B46" s="46" t="s">
        <v>40</v>
      </c>
      <c r="C46" s="46"/>
      <c r="D46" s="33">
        <v>44</v>
      </c>
      <c r="E46" s="27">
        <v>39</v>
      </c>
      <c r="F46" s="10">
        <v>27</v>
      </c>
      <c r="G46" s="28">
        <f t="shared" si="2"/>
        <v>69.230769230769226</v>
      </c>
      <c r="H46" s="29">
        <f t="shared" si="3"/>
        <v>61.363636363636367</v>
      </c>
      <c r="I46" s="28"/>
      <c r="J46" s="40"/>
    </row>
    <row r="47" spans="1:10">
      <c r="A47" s="32">
        <v>32</v>
      </c>
      <c r="B47" s="46" t="s">
        <v>41</v>
      </c>
      <c r="C47" s="46"/>
      <c r="D47" s="33">
        <v>78</v>
      </c>
      <c r="E47" s="27">
        <v>121</v>
      </c>
      <c r="F47" s="10">
        <v>46</v>
      </c>
      <c r="G47" s="28">
        <f t="shared" si="2"/>
        <v>38.016528925619838</v>
      </c>
      <c r="H47" s="29">
        <f t="shared" si="3"/>
        <v>58.974358974358978</v>
      </c>
      <c r="I47" s="28"/>
      <c r="J47" s="40"/>
    </row>
    <row r="48" spans="1:10">
      <c r="A48" s="32">
        <v>33</v>
      </c>
      <c r="B48" s="45" t="s">
        <v>42</v>
      </c>
      <c r="C48" s="45"/>
      <c r="D48" s="35">
        <v>35</v>
      </c>
      <c r="E48" s="27">
        <v>52</v>
      </c>
      <c r="F48" s="10">
        <v>40</v>
      </c>
      <c r="G48" s="28">
        <f t="shared" si="2"/>
        <v>76.923076923076934</v>
      </c>
      <c r="H48" s="29">
        <f t="shared" si="3"/>
        <v>114.28571428571428</v>
      </c>
      <c r="I48" s="28"/>
      <c r="J48" s="40"/>
    </row>
    <row r="49" spans="1:10">
      <c r="A49" s="32">
        <v>34</v>
      </c>
      <c r="B49" s="45" t="s">
        <v>43</v>
      </c>
      <c r="C49" s="45"/>
      <c r="D49" s="35">
        <v>58</v>
      </c>
      <c r="E49" s="27"/>
      <c r="F49" s="10">
        <v>54</v>
      </c>
      <c r="G49" s="28" t="e">
        <f t="shared" si="2"/>
        <v>#DIV/0!</v>
      </c>
      <c r="H49" s="29">
        <f t="shared" si="3"/>
        <v>93.103448275862064</v>
      </c>
      <c r="I49" s="28"/>
      <c r="J49" s="40"/>
    </row>
    <row r="50" spans="1:10">
      <c r="A50" s="32">
        <v>35</v>
      </c>
      <c r="B50" s="45" t="s">
        <v>44</v>
      </c>
      <c r="C50" s="45"/>
      <c r="D50" s="35">
        <v>58</v>
      </c>
      <c r="E50" s="27">
        <v>70</v>
      </c>
      <c r="F50" s="10">
        <v>60</v>
      </c>
      <c r="G50" s="28">
        <f t="shared" si="2"/>
        <v>85.714285714285708</v>
      </c>
      <c r="H50" s="29">
        <f t="shared" ref="H50:H61" si="4">F50/D50*100</f>
        <v>103.44827586206897</v>
      </c>
      <c r="I50" s="28"/>
      <c r="J50" s="40"/>
    </row>
    <row r="51" spans="1:10">
      <c r="A51" s="32">
        <v>36</v>
      </c>
      <c r="B51" s="45" t="s">
        <v>45</v>
      </c>
      <c r="C51" s="45"/>
      <c r="D51" s="35">
        <v>95</v>
      </c>
      <c r="E51" s="27">
        <v>135</v>
      </c>
      <c r="F51" s="10">
        <v>100</v>
      </c>
      <c r="G51" s="28">
        <f t="shared" si="2"/>
        <v>74.074074074074076</v>
      </c>
      <c r="H51" s="29">
        <f t="shared" si="4"/>
        <v>105.26315789473684</v>
      </c>
      <c r="I51" s="28"/>
      <c r="J51" s="40"/>
    </row>
    <row r="52" spans="1:10">
      <c r="A52" s="32">
        <v>37</v>
      </c>
      <c r="B52" s="45" t="s">
        <v>46</v>
      </c>
      <c r="C52" s="45"/>
      <c r="D52" s="35">
        <v>12</v>
      </c>
      <c r="E52" s="27">
        <v>12</v>
      </c>
      <c r="F52" s="10">
        <v>21</v>
      </c>
      <c r="G52" s="28">
        <f t="shared" si="2"/>
        <v>175</v>
      </c>
      <c r="H52" s="29">
        <f t="shared" si="4"/>
        <v>175</v>
      </c>
      <c r="I52" s="28"/>
      <c r="J52" s="40"/>
    </row>
    <row r="53" spans="1:10">
      <c r="A53" s="32">
        <v>38</v>
      </c>
      <c r="B53" s="45" t="s">
        <v>47</v>
      </c>
      <c r="C53" s="45"/>
      <c r="D53" s="35">
        <v>35</v>
      </c>
      <c r="E53" s="27">
        <v>31</v>
      </c>
      <c r="F53" s="10">
        <v>52</v>
      </c>
      <c r="G53" s="28">
        <f t="shared" si="2"/>
        <v>167.74193548387098</v>
      </c>
      <c r="H53" s="29">
        <f t="shared" si="4"/>
        <v>148.57142857142858</v>
      </c>
      <c r="I53" s="28"/>
      <c r="J53" s="40"/>
    </row>
    <row r="54" spans="1:10">
      <c r="A54" s="25">
        <v>39</v>
      </c>
      <c r="B54" s="42" t="s">
        <v>48</v>
      </c>
      <c r="C54" s="42"/>
      <c r="D54" s="36">
        <v>28</v>
      </c>
      <c r="E54" s="27">
        <v>28</v>
      </c>
      <c r="F54" s="10">
        <v>41.5</v>
      </c>
      <c r="G54" s="28">
        <f t="shared" si="2"/>
        <v>148.21428571428572</v>
      </c>
      <c r="H54" s="29">
        <f t="shared" si="4"/>
        <v>148.21428571428572</v>
      </c>
      <c r="I54" s="38"/>
      <c r="J54" s="39"/>
    </row>
    <row r="55" spans="1:10">
      <c r="A55" s="25">
        <v>40</v>
      </c>
      <c r="B55" s="42" t="s">
        <v>49</v>
      </c>
      <c r="C55" s="42"/>
      <c r="D55" s="36">
        <v>114</v>
      </c>
      <c r="E55" s="27">
        <v>135</v>
      </c>
      <c r="F55" s="10">
        <v>169</v>
      </c>
      <c r="G55" s="28">
        <f t="shared" si="2"/>
        <v>125.18518518518518</v>
      </c>
      <c r="H55" s="29">
        <f t="shared" si="4"/>
        <v>148.24561403508773</v>
      </c>
      <c r="I55" s="38"/>
      <c r="J55" s="39"/>
    </row>
    <row r="56" spans="1:10">
      <c r="A56" s="25">
        <v>41</v>
      </c>
      <c r="B56" s="42" t="s">
        <v>50</v>
      </c>
      <c r="C56" s="42"/>
      <c r="D56" s="36">
        <v>135</v>
      </c>
      <c r="E56" s="27">
        <v>135</v>
      </c>
      <c r="F56" s="10">
        <v>146</v>
      </c>
      <c r="G56" s="28">
        <f t="shared" si="2"/>
        <v>108.14814814814815</v>
      </c>
      <c r="H56" s="29">
        <f t="shared" si="4"/>
        <v>108.14814814814815</v>
      </c>
      <c r="I56" s="38"/>
      <c r="J56" s="39"/>
    </row>
    <row r="57" spans="1:10">
      <c r="A57" s="25">
        <v>42</v>
      </c>
      <c r="B57" s="42" t="s">
        <v>51</v>
      </c>
      <c r="C57" s="42"/>
      <c r="D57" s="36">
        <v>80</v>
      </c>
      <c r="E57" s="27">
        <v>84</v>
      </c>
      <c r="F57" s="10">
        <v>90</v>
      </c>
      <c r="G57" s="28">
        <f t="shared" si="2"/>
        <v>107.14285714285714</v>
      </c>
      <c r="H57" s="29">
        <f t="shared" si="4"/>
        <v>112.5</v>
      </c>
      <c r="I57" s="38"/>
      <c r="J57" s="39"/>
    </row>
    <row r="58" spans="1:10">
      <c r="A58" s="25">
        <v>43</v>
      </c>
      <c r="B58" s="42" t="s">
        <v>52</v>
      </c>
      <c r="C58" s="42"/>
      <c r="D58" s="36">
        <v>38</v>
      </c>
      <c r="E58" s="27">
        <v>38</v>
      </c>
      <c r="F58" s="10">
        <v>41</v>
      </c>
      <c r="G58" s="28">
        <f t="shared" si="2"/>
        <v>107.89473684210526</v>
      </c>
      <c r="H58" s="29">
        <f t="shared" si="4"/>
        <v>107.89473684210526</v>
      </c>
      <c r="I58" s="38"/>
      <c r="J58" s="39"/>
    </row>
    <row r="59" spans="1:10">
      <c r="A59" s="25">
        <v>44</v>
      </c>
      <c r="B59" s="42" t="s">
        <v>53</v>
      </c>
      <c r="C59" s="42"/>
      <c r="D59" s="36">
        <v>1.85</v>
      </c>
      <c r="E59" s="27">
        <v>1.95</v>
      </c>
      <c r="F59" s="34">
        <v>3.1</v>
      </c>
      <c r="G59" s="28">
        <f t="shared" si="2"/>
        <v>158.97435897435898</v>
      </c>
      <c r="H59" s="29">
        <f t="shared" si="4"/>
        <v>167.56756756756758</v>
      </c>
      <c r="I59" s="38"/>
      <c r="J59" s="39"/>
    </row>
    <row r="60" spans="1:10">
      <c r="A60" s="25">
        <v>45</v>
      </c>
      <c r="B60" s="42" t="s">
        <v>54</v>
      </c>
      <c r="C60" s="42"/>
      <c r="D60" s="36">
        <v>10</v>
      </c>
      <c r="E60" s="27">
        <v>11</v>
      </c>
      <c r="F60" s="10">
        <v>15</v>
      </c>
      <c r="G60" s="28">
        <f t="shared" si="2"/>
        <v>136.36363636363635</v>
      </c>
      <c r="H60" s="29">
        <f t="shared" si="4"/>
        <v>150</v>
      </c>
      <c r="I60" s="38"/>
      <c r="J60" s="39"/>
    </row>
    <row r="61" spans="1:10">
      <c r="A61" s="25">
        <v>46</v>
      </c>
      <c r="B61" s="42" t="s">
        <v>55</v>
      </c>
      <c r="C61" s="42"/>
      <c r="D61" s="36">
        <v>60</v>
      </c>
      <c r="E61" s="27">
        <v>68</v>
      </c>
      <c r="F61" s="10">
        <v>127</v>
      </c>
      <c r="G61" s="28">
        <f t="shared" si="2"/>
        <v>186.76470588235296</v>
      </c>
      <c r="H61" s="29">
        <f t="shared" si="4"/>
        <v>211.66666666666666</v>
      </c>
      <c r="I61" s="38"/>
      <c r="J61" s="39"/>
    </row>
    <row r="62" spans="1:10">
      <c r="A62" s="25">
        <v>47</v>
      </c>
      <c r="B62" s="42" t="s">
        <v>56</v>
      </c>
      <c r="C62" s="42"/>
      <c r="D62" s="36"/>
      <c r="E62" s="27"/>
      <c r="F62" s="10"/>
      <c r="G62" s="28" t="e">
        <f t="shared" si="2"/>
        <v>#DIV/0!</v>
      </c>
      <c r="H62" s="29" t="e">
        <f t="shared" si="3"/>
        <v>#DIV/0!</v>
      </c>
      <c r="I62" s="38"/>
      <c r="J62" s="39"/>
    </row>
    <row r="63" spans="1:10">
      <c r="A63" s="25">
        <v>48</v>
      </c>
      <c r="B63" s="42" t="s">
        <v>57</v>
      </c>
      <c r="C63" s="42"/>
      <c r="D63" s="36"/>
      <c r="E63" s="27"/>
      <c r="F63" s="10">
        <v>31</v>
      </c>
      <c r="G63" s="28" t="e">
        <f t="shared" si="2"/>
        <v>#DIV/0!</v>
      </c>
      <c r="H63" s="29" t="e">
        <f t="shared" si="3"/>
        <v>#DIV/0!</v>
      </c>
      <c r="I63" s="38"/>
      <c r="J63" s="39"/>
    </row>
    <row r="64" spans="1:10" ht="13.9" customHeight="1">
      <c r="A64" s="43" t="s">
        <v>61</v>
      </c>
      <c r="B64" s="43"/>
      <c r="C64" s="43"/>
      <c r="D64" s="44"/>
      <c r="E64" s="44"/>
      <c r="F64" s="44"/>
      <c r="G64" s="44"/>
      <c r="H64" s="44"/>
      <c r="I64" s="44"/>
      <c r="J64" s="44"/>
    </row>
    <row r="65" spans="1:10" ht="13.5" customHeight="1">
      <c r="A65" s="41"/>
      <c r="B65" s="41"/>
      <c r="C65" s="41"/>
      <c r="D65" s="41"/>
      <c r="E65" s="41"/>
      <c r="F65" s="41"/>
      <c r="G65" s="41"/>
      <c r="H65" s="41"/>
      <c r="I65" s="41"/>
      <c r="J65" s="41"/>
    </row>
  </sheetData>
  <mergeCells count="70">
    <mergeCell ref="B63:C63"/>
    <mergeCell ref="A64:J64"/>
    <mergeCell ref="A65:J65"/>
    <mergeCell ref="A5:A6"/>
    <mergeCell ref="D5:D6"/>
    <mergeCell ref="E5:E6"/>
    <mergeCell ref="F5:F6"/>
    <mergeCell ref="G5:G6"/>
    <mergeCell ref="H5:H6"/>
    <mergeCell ref="B5:C6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B48:C48"/>
    <mergeCell ref="B49:C49"/>
    <mergeCell ref="B50:C50"/>
    <mergeCell ref="B51:C51"/>
    <mergeCell ref="B52:C52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B8:C8"/>
    <mergeCell ref="B9:C9"/>
    <mergeCell ref="B10:C10"/>
    <mergeCell ref="B11:C11"/>
    <mergeCell ref="B12:C12"/>
    <mergeCell ref="A2:J2"/>
    <mergeCell ref="A4:E4"/>
    <mergeCell ref="I4:J4"/>
    <mergeCell ref="I5:J5"/>
    <mergeCell ref="B7:C7"/>
  </mergeCells>
  <pageMargins left="0.23622047244094499" right="0.23622047244094499" top="0.35433070866141703" bottom="0.35433070866141703" header="0.31496062992126" footer="0.31496062992126"/>
  <pageSetup paperSize="9" scale="72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activeCell="Q21" sqref="Q21"/>
    </sheetView>
  </sheetViews>
  <sheetFormatPr defaultColWidth="9" defaultRowHeight="15"/>
  <cols>
    <col min="1" max="1" width="5" customWidth="1"/>
    <col min="2" max="2" width="4.85546875" customWidth="1"/>
    <col min="3" max="3" width="38" customWidth="1"/>
    <col min="4" max="4" width="12" customWidth="1"/>
    <col min="5" max="5" width="11.5703125" style="1" customWidth="1"/>
    <col min="6" max="6" width="12.28515625" style="2" customWidth="1"/>
    <col min="7" max="7" width="15.140625" style="2" customWidth="1"/>
    <col min="8" max="8" width="11.28515625" style="2" customWidth="1"/>
    <col min="9" max="9" width="12.7109375" customWidth="1"/>
    <col min="10" max="10" width="12.140625" customWidth="1"/>
    <col min="257" max="257" width="5" customWidth="1"/>
    <col min="258" max="258" width="4.85546875" customWidth="1"/>
    <col min="259" max="259" width="62.28515625" customWidth="1"/>
    <col min="260" max="260" width="22.28515625" customWidth="1"/>
    <col min="261" max="261" width="22.85546875" customWidth="1"/>
    <col min="262" max="262" width="20.85546875" customWidth="1"/>
    <col min="263" max="263" width="17.140625" customWidth="1"/>
    <col min="264" max="264" width="19.140625" customWidth="1"/>
    <col min="265" max="265" width="19.7109375" customWidth="1"/>
    <col min="266" max="266" width="18.7109375" customWidth="1"/>
    <col min="513" max="513" width="5" customWidth="1"/>
    <col min="514" max="514" width="4.85546875" customWidth="1"/>
    <col min="515" max="515" width="62.28515625" customWidth="1"/>
    <col min="516" max="516" width="22.28515625" customWidth="1"/>
    <col min="517" max="517" width="22.85546875" customWidth="1"/>
    <col min="518" max="518" width="20.85546875" customWidth="1"/>
    <col min="519" max="519" width="17.140625" customWidth="1"/>
    <col min="520" max="520" width="19.140625" customWidth="1"/>
    <col min="521" max="521" width="19.7109375" customWidth="1"/>
    <col min="522" max="522" width="18.7109375" customWidth="1"/>
    <col min="769" max="769" width="5" customWidth="1"/>
    <col min="770" max="770" width="4.85546875" customWidth="1"/>
    <col min="771" max="771" width="62.28515625" customWidth="1"/>
    <col min="772" max="772" width="22.28515625" customWidth="1"/>
    <col min="773" max="773" width="22.85546875" customWidth="1"/>
    <col min="774" max="774" width="20.85546875" customWidth="1"/>
    <col min="775" max="775" width="17.140625" customWidth="1"/>
    <col min="776" max="776" width="19.140625" customWidth="1"/>
    <col min="777" max="777" width="19.7109375" customWidth="1"/>
    <col min="778" max="778" width="18.7109375" customWidth="1"/>
    <col min="1025" max="1025" width="5" customWidth="1"/>
    <col min="1026" max="1026" width="4.85546875" customWidth="1"/>
    <col min="1027" max="1027" width="62.28515625" customWidth="1"/>
    <col min="1028" max="1028" width="22.28515625" customWidth="1"/>
    <col min="1029" max="1029" width="22.85546875" customWidth="1"/>
    <col min="1030" max="1030" width="20.85546875" customWidth="1"/>
    <col min="1031" max="1031" width="17.140625" customWidth="1"/>
    <col min="1032" max="1032" width="19.140625" customWidth="1"/>
    <col min="1033" max="1033" width="19.7109375" customWidth="1"/>
    <col min="1034" max="1034" width="18.7109375" customWidth="1"/>
    <col min="1281" max="1281" width="5" customWidth="1"/>
    <col min="1282" max="1282" width="4.85546875" customWidth="1"/>
    <col min="1283" max="1283" width="62.28515625" customWidth="1"/>
    <col min="1284" max="1284" width="22.28515625" customWidth="1"/>
    <col min="1285" max="1285" width="22.85546875" customWidth="1"/>
    <col min="1286" max="1286" width="20.85546875" customWidth="1"/>
    <col min="1287" max="1287" width="17.140625" customWidth="1"/>
    <col min="1288" max="1288" width="19.140625" customWidth="1"/>
    <col min="1289" max="1289" width="19.7109375" customWidth="1"/>
    <col min="1290" max="1290" width="18.7109375" customWidth="1"/>
    <col min="1537" max="1537" width="5" customWidth="1"/>
    <col min="1538" max="1538" width="4.85546875" customWidth="1"/>
    <col min="1539" max="1539" width="62.28515625" customWidth="1"/>
    <col min="1540" max="1540" width="22.28515625" customWidth="1"/>
    <col min="1541" max="1541" width="22.85546875" customWidth="1"/>
    <col min="1542" max="1542" width="20.85546875" customWidth="1"/>
    <col min="1543" max="1543" width="17.140625" customWidth="1"/>
    <col min="1544" max="1544" width="19.140625" customWidth="1"/>
    <col min="1545" max="1545" width="19.7109375" customWidth="1"/>
    <col min="1546" max="1546" width="18.7109375" customWidth="1"/>
    <col min="1793" max="1793" width="5" customWidth="1"/>
    <col min="1794" max="1794" width="4.85546875" customWidth="1"/>
    <col min="1795" max="1795" width="62.28515625" customWidth="1"/>
    <col min="1796" max="1796" width="22.28515625" customWidth="1"/>
    <col min="1797" max="1797" width="22.85546875" customWidth="1"/>
    <col min="1798" max="1798" width="20.85546875" customWidth="1"/>
    <col min="1799" max="1799" width="17.140625" customWidth="1"/>
    <col min="1800" max="1800" width="19.140625" customWidth="1"/>
    <col min="1801" max="1801" width="19.7109375" customWidth="1"/>
    <col min="1802" max="1802" width="18.7109375" customWidth="1"/>
    <col min="2049" max="2049" width="5" customWidth="1"/>
    <col min="2050" max="2050" width="4.85546875" customWidth="1"/>
    <col min="2051" max="2051" width="62.28515625" customWidth="1"/>
    <col min="2052" max="2052" width="22.28515625" customWidth="1"/>
    <col min="2053" max="2053" width="22.85546875" customWidth="1"/>
    <col min="2054" max="2054" width="20.85546875" customWidth="1"/>
    <col min="2055" max="2055" width="17.140625" customWidth="1"/>
    <col min="2056" max="2056" width="19.140625" customWidth="1"/>
    <col min="2057" max="2057" width="19.7109375" customWidth="1"/>
    <col min="2058" max="2058" width="18.7109375" customWidth="1"/>
    <col min="2305" max="2305" width="5" customWidth="1"/>
    <col min="2306" max="2306" width="4.85546875" customWidth="1"/>
    <col min="2307" max="2307" width="62.28515625" customWidth="1"/>
    <col min="2308" max="2308" width="22.28515625" customWidth="1"/>
    <col min="2309" max="2309" width="22.85546875" customWidth="1"/>
    <col min="2310" max="2310" width="20.85546875" customWidth="1"/>
    <col min="2311" max="2311" width="17.140625" customWidth="1"/>
    <col min="2312" max="2312" width="19.140625" customWidth="1"/>
    <col min="2313" max="2313" width="19.7109375" customWidth="1"/>
    <col min="2314" max="2314" width="18.7109375" customWidth="1"/>
    <col min="2561" max="2561" width="5" customWidth="1"/>
    <col min="2562" max="2562" width="4.85546875" customWidth="1"/>
    <col min="2563" max="2563" width="62.28515625" customWidth="1"/>
    <col min="2564" max="2564" width="22.28515625" customWidth="1"/>
    <col min="2565" max="2565" width="22.85546875" customWidth="1"/>
    <col min="2566" max="2566" width="20.85546875" customWidth="1"/>
    <col min="2567" max="2567" width="17.140625" customWidth="1"/>
    <col min="2568" max="2568" width="19.140625" customWidth="1"/>
    <col min="2569" max="2569" width="19.7109375" customWidth="1"/>
    <col min="2570" max="2570" width="18.7109375" customWidth="1"/>
    <col min="2817" max="2817" width="5" customWidth="1"/>
    <col min="2818" max="2818" width="4.85546875" customWidth="1"/>
    <col min="2819" max="2819" width="62.28515625" customWidth="1"/>
    <col min="2820" max="2820" width="22.28515625" customWidth="1"/>
    <col min="2821" max="2821" width="22.85546875" customWidth="1"/>
    <col min="2822" max="2822" width="20.85546875" customWidth="1"/>
    <col min="2823" max="2823" width="17.140625" customWidth="1"/>
    <col min="2824" max="2824" width="19.140625" customWidth="1"/>
    <col min="2825" max="2825" width="19.7109375" customWidth="1"/>
    <col min="2826" max="2826" width="18.7109375" customWidth="1"/>
    <col min="3073" max="3073" width="5" customWidth="1"/>
    <col min="3074" max="3074" width="4.85546875" customWidth="1"/>
    <col min="3075" max="3075" width="62.28515625" customWidth="1"/>
    <col min="3076" max="3076" width="22.28515625" customWidth="1"/>
    <col min="3077" max="3077" width="22.85546875" customWidth="1"/>
    <col min="3078" max="3078" width="20.85546875" customWidth="1"/>
    <col min="3079" max="3079" width="17.140625" customWidth="1"/>
    <col min="3080" max="3080" width="19.140625" customWidth="1"/>
    <col min="3081" max="3081" width="19.7109375" customWidth="1"/>
    <col min="3082" max="3082" width="18.7109375" customWidth="1"/>
    <col min="3329" max="3329" width="5" customWidth="1"/>
    <col min="3330" max="3330" width="4.85546875" customWidth="1"/>
    <col min="3331" max="3331" width="62.28515625" customWidth="1"/>
    <col min="3332" max="3332" width="22.28515625" customWidth="1"/>
    <col min="3333" max="3333" width="22.85546875" customWidth="1"/>
    <col min="3334" max="3334" width="20.85546875" customWidth="1"/>
    <col min="3335" max="3335" width="17.140625" customWidth="1"/>
    <col min="3336" max="3336" width="19.140625" customWidth="1"/>
    <col min="3337" max="3337" width="19.7109375" customWidth="1"/>
    <col min="3338" max="3338" width="18.7109375" customWidth="1"/>
    <col min="3585" max="3585" width="5" customWidth="1"/>
    <col min="3586" max="3586" width="4.85546875" customWidth="1"/>
    <col min="3587" max="3587" width="62.28515625" customWidth="1"/>
    <col min="3588" max="3588" width="22.28515625" customWidth="1"/>
    <col min="3589" max="3589" width="22.85546875" customWidth="1"/>
    <col min="3590" max="3590" width="20.85546875" customWidth="1"/>
    <col min="3591" max="3591" width="17.140625" customWidth="1"/>
    <col min="3592" max="3592" width="19.140625" customWidth="1"/>
    <col min="3593" max="3593" width="19.7109375" customWidth="1"/>
    <col min="3594" max="3594" width="18.7109375" customWidth="1"/>
    <col min="3841" max="3841" width="5" customWidth="1"/>
    <col min="3842" max="3842" width="4.85546875" customWidth="1"/>
    <col min="3843" max="3843" width="62.28515625" customWidth="1"/>
    <col min="3844" max="3844" width="22.28515625" customWidth="1"/>
    <col min="3845" max="3845" width="22.85546875" customWidth="1"/>
    <col min="3846" max="3846" width="20.85546875" customWidth="1"/>
    <col min="3847" max="3847" width="17.140625" customWidth="1"/>
    <col min="3848" max="3848" width="19.140625" customWidth="1"/>
    <col min="3849" max="3849" width="19.7109375" customWidth="1"/>
    <col min="3850" max="3850" width="18.7109375" customWidth="1"/>
    <col min="4097" max="4097" width="5" customWidth="1"/>
    <col min="4098" max="4098" width="4.85546875" customWidth="1"/>
    <col min="4099" max="4099" width="62.28515625" customWidth="1"/>
    <col min="4100" max="4100" width="22.28515625" customWidth="1"/>
    <col min="4101" max="4101" width="22.85546875" customWidth="1"/>
    <col min="4102" max="4102" width="20.85546875" customWidth="1"/>
    <col min="4103" max="4103" width="17.140625" customWidth="1"/>
    <col min="4104" max="4104" width="19.140625" customWidth="1"/>
    <col min="4105" max="4105" width="19.7109375" customWidth="1"/>
    <col min="4106" max="4106" width="18.7109375" customWidth="1"/>
    <col min="4353" max="4353" width="5" customWidth="1"/>
    <col min="4354" max="4354" width="4.85546875" customWidth="1"/>
    <col min="4355" max="4355" width="62.28515625" customWidth="1"/>
    <col min="4356" max="4356" width="22.28515625" customWidth="1"/>
    <col min="4357" max="4357" width="22.85546875" customWidth="1"/>
    <col min="4358" max="4358" width="20.85546875" customWidth="1"/>
    <col min="4359" max="4359" width="17.140625" customWidth="1"/>
    <col min="4360" max="4360" width="19.140625" customWidth="1"/>
    <col min="4361" max="4361" width="19.7109375" customWidth="1"/>
    <col min="4362" max="4362" width="18.7109375" customWidth="1"/>
    <col min="4609" max="4609" width="5" customWidth="1"/>
    <col min="4610" max="4610" width="4.85546875" customWidth="1"/>
    <col min="4611" max="4611" width="62.28515625" customWidth="1"/>
    <col min="4612" max="4612" width="22.28515625" customWidth="1"/>
    <col min="4613" max="4613" width="22.85546875" customWidth="1"/>
    <col min="4614" max="4614" width="20.85546875" customWidth="1"/>
    <col min="4615" max="4615" width="17.140625" customWidth="1"/>
    <col min="4616" max="4616" width="19.140625" customWidth="1"/>
    <col min="4617" max="4617" width="19.7109375" customWidth="1"/>
    <col min="4618" max="4618" width="18.7109375" customWidth="1"/>
    <col min="4865" max="4865" width="5" customWidth="1"/>
    <col min="4866" max="4866" width="4.85546875" customWidth="1"/>
    <col min="4867" max="4867" width="62.28515625" customWidth="1"/>
    <col min="4868" max="4868" width="22.28515625" customWidth="1"/>
    <col min="4869" max="4869" width="22.85546875" customWidth="1"/>
    <col min="4870" max="4870" width="20.85546875" customWidth="1"/>
    <col min="4871" max="4871" width="17.140625" customWidth="1"/>
    <col min="4872" max="4872" width="19.140625" customWidth="1"/>
    <col min="4873" max="4873" width="19.7109375" customWidth="1"/>
    <col min="4874" max="4874" width="18.7109375" customWidth="1"/>
    <col min="5121" max="5121" width="5" customWidth="1"/>
    <col min="5122" max="5122" width="4.85546875" customWidth="1"/>
    <col min="5123" max="5123" width="62.28515625" customWidth="1"/>
    <col min="5124" max="5124" width="22.28515625" customWidth="1"/>
    <col min="5125" max="5125" width="22.85546875" customWidth="1"/>
    <col min="5126" max="5126" width="20.85546875" customWidth="1"/>
    <col min="5127" max="5127" width="17.140625" customWidth="1"/>
    <col min="5128" max="5128" width="19.140625" customWidth="1"/>
    <col min="5129" max="5129" width="19.7109375" customWidth="1"/>
    <col min="5130" max="5130" width="18.7109375" customWidth="1"/>
    <col min="5377" max="5377" width="5" customWidth="1"/>
    <col min="5378" max="5378" width="4.85546875" customWidth="1"/>
    <col min="5379" max="5379" width="62.28515625" customWidth="1"/>
    <col min="5380" max="5380" width="22.28515625" customWidth="1"/>
    <col min="5381" max="5381" width="22.85546875" customWidth="1"/>
    <col min="5382" max="5382" width="20.85546875" customWidth="1"/>
    <col min="5383" max="5383" width="17.140625" customWidth="1"/>
    <col min="5384" max="5384" width="19.140625" customWidth="1"/>
    <col min="5385" max="5385" width="19.7109375" customWidth="1"/>
    <col min="5386" max="5386" width="18.7109375" customWidth="1"/>
    <col min="5633" max="5633" width="5" customWidth="1"/>
    <col min="5634" max="5634" width="4.85546875" customWidth="1"/>
    <col min="5635" max="5635" width="62.28515625" customWidth="1"/>
    <col min="5636" max="5636" width="22.28515625" customWidth="1"/>
    <col min="5637" max="5637" width="22.85546875" customWidth="1"/>
    <col min="5638" max="5638" width="20.85546875" customWidth="1"/>
    <col min="5639" max="5639" width="17.140625" customWidth="1"/>
    <col min="5640" max="5640" width="19.140625" customWidth="1"/>
    <col min="5641" max="5641" width="19.7109375" customWidth="1"/>
    <col min="5642" max="5642" width="18.7109375" customWidth="1"/>
    <col min="5889" max="5889" width="5" customWidth="1"/>
    <col min="5890" max="5890" width="4.85546875" customWidth="1"/>
    <col min="5891" max="5891" width="62.28515625" customWidth="1"/>
    <col min="5892" max="5892" width="22.28515625" customWidth="1"/>
    <col min="5893" max="5893" width="22.85546875" customWidth="1"/>
    <col min="5894" max="5894" width="20.85546875" customWidth="1"/>
    <col min="5895" max="5895" width="17.140625" customWidth="1"/>
    <col min="5896" max="5896" width="19.140625" customWidth="1"/>
    <col min="5897" max="5897" width="19.7109375" customWidth="1"/>
    <col min="5898" max="5898" width="18.7109375" customWidth="1"/>
    <col min="6145" max="6145" width="5" customWidth="1"/>
    <col min="6146" max="6146" width="4.85546875" customWidth="1"/>
    <col min="6147" max="6147" width="62.28515625" customWidth="1"/>
    <col min="6148" max="6148" width="22.28515625" customWidth="1"/>
    <col min="6149" max="6149" width="22.85546875" customWidth="1"/>
    <col min="6150" max="6150" width="20.85546875" customWidth="1"/>
    <col min="6151" max="6151" width="17.140625" customWidth="1"/>
    <col min="6152" max="6152" width="19.140625" customWidth="1"/>
    <col min="6153" max="6153" width="19.7109375" customWidth="1"/>
    <col min="6154" max="6154" width="18.7109375" customWidth="1"/>
    <col min="6401" max="6401" width="5" customWidth="1"/>
    <col min="6402" max="6402" width="4.85546875" customWidth="1"/>
    <col min="6403" max="6403" width="62.28515625" customWidth="1"/>
    <col min="6404" max="6404" width="22.28515625" customWidth="1"/>
    <col min="6405" max="6405" width="22.85546875" customWidth="1"/>
    <col min="6406" max="6406" width="20.85546875" customWidth="1"/>
    <col min="6407" max="6407" width="17.140625" customWidth="1"/>
    <col min="6408" max="6408" width="19.140625" customWidth="1"/>
    <col min="6409" max="6409" width="19.7109375" customWidth="1"/>
    <col min="6410" max="6410" width="18.7109375" customWidth="1"/>
    <col min="6657" max="6657" width="5" customWidth="1"/>
    <col min="6658" max="6658" width="4.85546875" customWidth="1"/>
    <col min="6659" max="6659" width="62.28515625" customWidth="1"/>
    <col min="6660" max="6660" width="22.28515625" customWidth="1"/>
    <col min="6661" max="6661" width="22.85546875" customWidth="1"/>
    <col min="6662" max="6662" width="20.85546875" customWidth="1"/>
    <col min="6663" max="6663" width="17.140625" customWidth="1"/>
    <col min="6664" max="6664" width="19.140625" customWidth="1"/>
    <col min="6665" max="6665" width="19.7109375" customWidth="1"/>
    <col min="6666" max="6666" width="18.7109375" customWidth="1"/>
    <col min="6913" max="6913" width="5" customWidth="1"/>
    <col min="6914" max="6914" width="4.85546875" customWidth="1"/>
    <col min="6915" max="6915" width="62.28515625" customWidth="1"/>
    <col min="6916" max="6916" width="22.28515625" customWidth="1"/>
    <col min="6917" max="6917" width="22.85546875" customWidth="1"/>
    <col min="6918" max="6918" width="20.85546875" customWidth="1"/>
    <col min="6919" max="6919" width="17.140625" customWidth="1"/>
    <col min="6920" max="6920" width="19.140625" customWidth="1"/>
    <col min="6921" max="6921" width="19.7109375" customWidth="1"/>
    <col min="6922" max="6922" width="18.7109375" customWidth="1"/>
    <col min="7169" max="7169" width="5" customWidth="1"/>
    <col min="7170" max="7170" width="4.85546875" customWidth="1"/>
    <col min="7171" max="7171" width="62.28515625" customWidth="1"/>
    <col min="7172" max="7172" width="22.28515625" customWidth="1"/>
    <col min="7173" max="7173" width="22.85546875" customWidth="1"/>
    <col min="7174" max="7174" width="20.85546875" customWidth="1"/>
    <col min="7175" max="7175" width="17.140625" customWidth="1"/>
    <col min="7176" max="7176" width="19.140625" customWidth="1"/>
    <col min="7177" max="7177" width="19.7109375" customWidth="1"/>
    <col min="7178" max="7178" width="18.7109375" customWidth="1"/>
    <col min="7425" max="7425" width="5" customWidth="1"/>
    <col min="7426" max="7426" width="4.85546875" customWidth="1"/>
    <col min="7427" max="7427" width="62.28515625" customWidth="1"/>
    <col min="7428" max="7428" width="22.28515625" customWidth="1"/>
    <col min="7429" max="7429" width="22.85546875" customWidth="1"/>
    <col min="7430" max="7430" width="20.85546875" customWidth="1"/>
    <col min="7431" max="7431" width="17.140625" customWidth="1"/>
    <col min="7432" max="7432" width="19.140625" customWidth="1"/>
    <col min="7433" max="7433" width="19.7109375" customWidth="1"/>
    <col min="7434" max="7434" width="18.7109375" customWidth="1"/>
    <col min="7681" max="7681" width="5" customWidth="1"/>
    <col min="7682" max="7682" width="4.85546875" customWidth="1"/>
    <col min="7683" max="7683" width="62.28515625" customWidth="1"/>
    <col min="7684" max="7684" width="22.28515625" customWidth="1"/>
    <col min="7685" max="7685" width="22.85546875" customWidth="1"/>
    <col min="7686" max="7686" width="20.85546875" customWidth="1"/>
    <col min="7687" max="7687" width="17.140625" customWidth="1"/>
    <col min="7688" max="7688" width="19.140625" customWidth="1"/>
    <col min="7689" max="7689" width="19.7109375" customWidth="1"/>
    <col min="7690" max="7690" width="18.7109375" customWidth="1"/>
    <col min="7937" max="7937" width="5" customWidth="1"/>
    <col min="7938" max="7938" width="4.85546875" customWidth="1"/>
    <col min="7939" max="7939" width="62.28515625" customWidth="1"/>
    <col min="7940" max="7940" width="22.28515625" customWidth="1"/>
    <col min="7941" max="7941" width="22.85546875" customWidth="1"/>
    <col min="7942" max="7942" width="20.85546875" customWidth="1"/>
    <col min="7943" max="7943" width="17.140625" customWidth="1"/>
    <col min="7944" max="7944" width="19.140625" customWidth="1"/>
    <col min="7945" max="7945" width="19.7109375" customWidth="1"/>
    <col min="7946" max="7946" width="18.7109375" customWidth="1"/>
    <col min="8193" max="8193" width="5" customWidth="1"/>
    <col min="8194" max="8194" width="4.85546875" customWidth="1"/>
    <col min="8195" max="8195" width="62.28515625" customWidth="1"/>
    <col min="8196" max="8196" width="22.28515625" customWidth="1"/>
    <col min="8197" max="8197" width="22.85546875" customWidth="1"/>
    <col min="8198" max="8198" width="20.85546875" customWidth="1"/>
    <col min="8199" max="8199" width="17.140625" customWidth="1"/>
    <col min="8200" max="8200" width="19.140625" customWidth="1"/>
    <col min="8201" max="8201" width="19.7109375" customWidth="1"/>
    <col min="8202" max="8202" width="18.7109375" customWidth="1"/>
    <col min="8449" max="8449" width="5" customWidth="1"/>
    <col min="8450" max="8450" width="4.85546875" customWidth="1"/>
    <col min="8451" max="8451" width="62.28515625" customWidth="1"/>
    <col min="8452" max="8452" width="22.28515625" customWidth="1"/>
    <col min="8453" max="8453" width="22.85546875" customWidth="1"/>
    <col min="8454" max="8454" width="20.85546875" customWidth="1"/>
    <col min="8455" max="8455" width="17.140625" customWidth="1"/>
    <col min="8456" max="8456" width="19.140625" customWidth="1"/>
    <col min="8457" max="8457" width="19.7109375" customWidth="1"/>
    <col min="8458" max="8458" width="18.7109375" customWidth="1"/>
    <col min="8705" max="8705" width="5" customWidth="1"/>
    <col min="8706" max="8706" width="4.85546875" customWidth="1"/>
    <col min="8707" max="8707" width="62.28515625" customWidth="1"/>
    <col min="8708" max="8708" width="22.28515625" customWidth="1"/>
    <col min="8709" max="8709" width="22.85546875" customWidth="1"/>
    <col min="8710" max="8710" width="20.85546875" customWidth="1"/>
    <col min="8711" max="8711" width="17.140625" customWidth="1"/>
    <col min="8712" max="8712" width="19.140625" customWidth="1"/>
    <col min="8713" max="8713" width="19.7109375" customWidth="1"/>
    <col min="8714" max="8714" width="18.7109375" customWidth="1"/>
    <col min="8961" max="8961" width="5" customWidth="1"/>
    <col min="8962" max="8962" width="4.85546875" customWidth="1"/>
    <col min="8963" max="8963" width="62.28515625" customWidth="1"/>
    <col min="8964" max="8964" width="22.28515625" customWidth="1"/>
    <col min="8965" max="8965" width="22.85546875" customWidth="1"/>
    <col min="8966" max="8966" width="20.85546875" customWidth="1"/>
    <col min="8967" max="8967" width="17.140625" customWidth="1"/>
    <col min="8968" max="8968" width="19.140625" customWidth="1"/>
    <col min="8969" max="8969" width="19.7109375" customWidth="1"/>
    <col min="8970" max="8970" width="18.7109375" customWidth="1"/>
    <col min="9217" max="9217" width="5" customWidth="1"/>
    <col min="9218" max="9218" width="4.85546875" customWidth="1"/>
    <col min="9219" max="9219" width="62.28515625" customWidth="1"/>
    <col min="9220" max="9220" width="22.28515625" customWidth="1"/>
    <col min="9221" max="9221" width="22.85546875" customWidth="1"/>
    <col min="9222" max="9222" width="20.85546875" customWidth="1"/>
    <col min="9223" max="9223" width="17.140625" customWidth="1"/>
    <col min="9224" max="9224" width="19.140625" customWidth="1"/>
    <col min="9225" max="9225" width="19.7109375" customWidth="1"/>
    <col min="9226" max="9226" width="18.7109375" customWidth="1"/>
    <col min="9473" max="9473" width="5" customWidth="1"/>
    <col min="9474" max="9474" width="4.85546875" customWidth="1"/>
    <col min="9475" max="9475" width="62.28515625" customWidth="1"/>
    <col min="9476" max="9476" width="22.28515625" customWidth="1"/>
    <col min="9477" max="9477" width="22.85546875" customWidth="1"/>
    <col min="9478" max="9478" width="20.85546875" customWidth="1"/>
    <col min="9479" max="9479" width="17.140625" customWidth="1"/>
    <col min="9480" max="9480" width="19.140625" customWidth="1"/>
    <col min="9481" max="9481" width="19.7109375" customWidth="1"/>
    <col min="9482" max="9482" width="18.7109375" customWidth="1"/>
    <col min="9729" max="9729" width="5" customWidth="1"/>
    <col min="9730" max="9730" width="4.85546875" customWidth="1"/>
    <col min="9731" max="9731" width="62.28515625" customWidth="1"/>
    <col min="9732" max="9732" width="22.28515625" customWidth="1"/>
    <col min="9733" max="9733" width="22.85546875" customWidth="1"/>
    <col min="9734" max="9734" width="20.85546875" customWidth="1"/>
    <col min="9735" max="9735" width="17.140625" customWidth="1"/>
    <col min="9736" max="9736" width="19.140625" customWidth="1"/>
    <col min="9737" max="9737" width="19.7109375" customWidth="1"/>
    <col min="9738" max="9738" width="18.7109375" customWidth="1"/>
    <col min="9985" max="9985" width="5" customWidth="1"/>
    <col min="9986" max="9986" width="4.85546875" customWidth="1"/>
    <col min="9987" max="9987" width="62.28515625" customWidth="1"/>
    <col min="9988" max="9988" width="22.28515625" customWidth="1"/>
    <col min="9989" max="9989" width="22.85546875" customWidth="1"/>
    <col min="9990" max="9990" width="20.85546875" customWidth="1"/>
    <col min="9991" max="9991" width="17.140625" customWidth="1"/>
    <col min="9992" max="9992" width="19.140625" customWidth="1"/>
    <col min="9993" max="9993" width="19.7109375" customWidth="1"/>
    <col min="9994" max="9994" width="18.7109375" customWidth="1"/>
    <col min="10241" max="10241" width="5" customWidth="1"/>
    <col min="10242" max="10242" width="4.85546875" customWidth="1"/>
    <col min="10243" max="10243" width="62.28515625" customWidth="1"/>
    <col min="10244" max="10244" width="22.28515625" customWidth="1"/>
    <col min="10245" max="10245" width="22.85546875" customWidth="1"/>
    <col min="10246" max="10246" width="20.85546875" customWidth="1"/>
    <col min="10247" max="10247" width="17.140625" customWidth="1"/>
    <col min="10248" max="10248" width="19.140625" customWidth="1"/>
    <col min="10249" max="10249" width="19.7109375" customWidth="1"/>
    <col min="10250" max="10250" width="18.7109375" customWidth="1"/>
    <col min="10497" max="10497" width="5" customWidth="1"/>
    <col min="10498" max="10498" width="4.85546875" customWidth="1"/>
    <col min="10499" max="10499" width="62.28515625" customWidth="1"/>
    <col min="10500" max="10500" width="22.28515625" customWidth="1"/>
    <col min="10501" max="10501" width="22.85546875" customWidth="1"/>
    <col min="10502" max="10502" width="20.85546875" customWidth="1"/>
    <col min="10503" max="10503" width="17.140625" customWidth="1"/>
    <col min="10504" max="10504" width="19.140625" customWidth="1"/>
    <col min="10505" max="10505" width="19.7109375" customWidth="1"/>
    <col min="10506" max="10506" width="18.7109375" customWidth="1"/>
    <col min="10753" max="10753" width="5" customWidth="1"/>
    <col min="10754" max="10754" width="4.85546875" customWidth="1"/>
    <col min="10755" max="10755" width="62.28515625" customWidth="1"/>
    <col min="10756" max="10756" width="22.28515625" customWidth="1"/>
    <col min="10757" max="10757" width="22.85546875" customWidth="1"/>
    <col min="10758" max="10758" width="20.85546875" customWidth="1"/>
    <col min="10759" max="10759" width="17.140625" customWidth="1"/>
    <col min="10760" max="10760" width="19.140625" customWidth="1"/>
    <col min="10761" max="10761" width="19.7109375" customWidth="1"/>
    <col min="10762" max="10762" width="18.7109375" customWidth="1"/>
    <col min="11009" max="11009" width="5" customWidth="1"/>
    <col min="11010" max="11010" width="4.85546875" customWidth="1"/>
    <col min="11011" max="11011" width="62.28515625" customWidth="1"/>
    <col min="11012" max="11012" width="22.28515625" customWidth="1"/>
    <col min="11013" max="11013" width="22.85546875" customWidth="1"/>
    <col min="11014" max="11014" width="20.85546875" customWidth="1"/>
    <col min="11015" max="11015" width="17.140625" customWidth="1"/>
    <col min="11016" max="11016" width="19.140625" customWidth="1"/>
    <col min="11017" max="11017" width="19.7109375" customWidth="1"/>
    <col min="11018" max="11018" width="18.7109375" customWidth="1"/>
    <col min="11265" max="11265" width="5" customWidth="1"/>
    <col min="11266" max="11266" width="4.85546875" customWidth="1"/>
    <col min="11267" max="11267" width="62.28515625" customWidth="1"/>
    <col min="11268" max="11268" width="22.28515625" customWidth="1"/>
    <col min="11269" max="11269" width="22.85546875" customWidth="1"/>
    <col min="11270" max="11270" width="20.85546875" customWidth="1"/>
    <col min="11271" max="11271" width="17.140625" customWidth="1"/>
    <col min="11272" max="11272" width="19.140625" customWidth="1"/>
    <col min="11273" max="11273" width="19.7109375" customWidth="1"/>
    <col min="11274" max="11274" width="18.7109375" customWidth="1"/>
    <col min="11521" max="11521" width="5" customWidth="1"/>
    <col min="11522" max="11522" width="4.85546875" customWidth="1"/>
    <col min="11523" max="11523" width="62.28515625" customWidth="1"/>
    <col min="11524" max="11524" width="22.28515625" customWidth="1"/>
    <col min="11525" max="11525" width="22.85546875" customWidth="1"/>
    <col min="11526" max="11526" width="20.85546875" customWidth="1"/>
    <col min="11527" max="11527" width="17.140625" customWidth="1"/>
    <col min="11528" max="11528" width="19.140625" customWidth="1"/>
    <col min="11529" max="11529" width="19.7109375" customWidth="1"/>
    <col min="11530" max="11530" width="18.7109375" customWidth="1"/>
    <col min="11777" max="11777" width="5" customWidth="1"/>
    <col min="11778" max="11778" width="4.85546875" customWidth="1"/>
    <col min="11779" max="11779" width="62.28515625" customWidth="1"/>
    <col min="11780" max="11780" width="22.28515625" customWidth="1"/>
    <col min="11781" max="11781" width="22.85546875" customWidth="1"/>
    <col min="11782" max="11782" width="20.85546875" customWidth="1"/>
    <col min="11783" max="11783" width="17.140625" customWidth="1"/>
    <col min="11784" max="11784" width="19.140625" customWidth="1"/>
    <col min="11785" max="11785" width="19.7109375" customWidth="1"/>
    <col min="11786" max="11786" width="18.7109375" customWidth="1"/>
    <col min="12033" max="12033" width="5" customWidth="1"/>
    <col min="12034" max="12034" width="4.85546875" customWidth="1"/>
    <col min="12035" max="12035" width="62.28515625" customWidth="1"/>
    <col min="12036" max="12036" width="22.28515625" customWidth="1"/>
    <col min="12037" max="12037" width="22.85546875" customWidth="1"/>
    <col min="12038" max="12038" width="20.85546875" customWidth="1"/>
    <col min="12039" max="12039" width="17.140625" customWidth="1"/>
    <col min="12040" max="12040" width="19.140625" customWidth="1"/>
    <col min="12041" max="12041" width="19.7109375" customWidth="1"/>
    <col min="12042" max="12042" width="18.7109375" customWidth="1"/>
    <col min="12289" max="12289" width="5" customWidth="1"/>
    <col min="12290" max="12290" width="4.85546875" customWidth="1"/>
    <col min="12291" max="12291" width="62.28515625" customWidth="1"/>
    <col min="12292" max="12292" width="22.28515625" customWidth="1"/>
    <col min="12293" max="12293" width="22.85546875" customWidth="1"/>
    <col min="12294" max="12294" width="20.85546875" customWidth="1"/>
    <col min="12295" max="12295" width="17.140625" customWidth="1"/>
    <col min="12296" max="12296" width="19.140625" customWidth="1"/>
    <col min="12297" max="12297" width="19.7109375" customWidth="1"/>
    <col min="12298" max="12298" width="18.7109375" customWidth="1"/>
    <col min="12545" max="12545" width="5" customWidth="1"/>
    <col min="12546" max="12546" width="4.85546875" customWidth="1"/>
    <col min="12547" max="12547" width="62.28515625" customWidth="1"/>
    <col min="12548" max="12548" width="22.28515625" customWidth="1"/>
    <col min="12549" max="12549" width="22.85546875" customWidth="1"/>
    <col min="12550" max="12550" width="20.85546875" customWidth="1"/>
    <col min="12551" max="12551" width="17.140625" customWidth="1"/>
    <col min="12552" max="12552" width="19.140625" customWidth="1"/>
    <col min="12553" max="12553" width="19.7109375" customWidth="1"/>
    <col min="12554" max="12554" width="18.7109375" customWidth="1"/>
    <col min="12801" max="12801" width="5" customWidth="1"/>
    <col min="12802" max="12802" width="4.85546875" customWidth="1"/>
    <col min="12803" max="12803" width="62.28515625" customWidth="1"/>
    <col min="12804" max="12804" width="22.28515625" customWidth="1"/>
    <col min="12805" max="12805" width="22.85546875" customWidth="1"/>
    <col min="12806" max="12806" width="20.85546875" customWidth="1"/>
    <col min="12807" max="12807" width="17.140625" customWidth="1"/>
    <col min="12808" max="12808" width="19.140625" customWidth="1"/>
    <col min="12809" max="12809" width="19.7109375" customWidth="1"/>
    <col min="12810" max="12810" width="18.7109375" customWidth="1"/>
    <col min="13057" max="13057" width="5" customWidth="1"/>
    <col min="13058" max="13058" width="4.85546875" customWidth="1"/>
    <col min="13059" max="13059" width="62.28515625" customWidth="1"/>
    <col min="13060" max="13060" width="22.28515625" customWidth="1"/>
    <col min="13061" max="13061" width="22.85546875" customWidth="1"/>
    <col min="13062" max="13062" width="20.85546875" customWidth="1"/>
    <col min="13063" max="13063" width="17.140625" customWidth="1"/>
    <col min="13064" max="13064" width="19.140625" customWidth="1"/>
    <col min="13065" max="13065" width="19.7109375" customWidth="1"/>
    <col min="13066" max="13066" width="18.7109375" customWidth="1"/>
    <col min="13313" max="13313" width="5" customWidth="1"/>
    <col min="13314" max="13314" width="4.85546875" customWidth="1"/>
    <col min="13315" max="13315" width="62.28515625" customWidth="1"/>
    <col min="13316" max="13316" width="22.28515625" customWidth="1"/>
    <col min="13317" max="13317" width="22.85546875" customWidth="1"/>
    <col min="13318" max="13318" width="20.85546875" customWidth="1"/>
    <col min="13319" max="13319" width="17.140625" customWidth="1"/>
    <col min="13320" max="13320" width="19.140625" customWidth="1"/>
    <col min="13321" max="13321" width="19.7109375" customWidth="1"/>
    <col min="13322" max="13322" width="18.7109375" customWidth="1"/>
    <col min="13569" max="13569" width="5" customWidth="1"/>
    <col min="13570" max="13570" width="4.85546875" customWidth="1"/>
    <col min="13571" max="13571" width="62.28515625" customWidth="1"/>
    <col min="13572" max="13572" width="22.28515625" customWidth="1"/>
    <col min="13573" max="13573" width="22.85546875" customWidth="1"/>
    <col min="13574" max="13574" width="20.85546875" customWidth="1"/>
    <col min="13575" max="13575" width="17.140625" customWidth="1"/>
    <col min="13576" max="13576" width="19.140625" customWidth="1"/>
    <col min="13577" max="13577" width="19.7109375" customWidth="1"/>
    <col min="13578" max="13578" width="18.7109375" customWidth="1"/>
    <col min="13825" max="13825" width="5" customWidth="1"/>
    <col min="13826" max="13826" width="4.85546875" customWidth="1"/>
    <col min="13827" max="13827" width="62.28515625" customWidth="1"/>
    <col min="13828" max="13828" width="22.28515625" customWidth="1"/>
    <col min="13829" max="13829" width="22.85546875" customWidth="1"/>
    <col min="13830" max="13830" width="20.85546875" customWidth="1"/>
    <col min="13831" max="13831" width="17.140625" customWidth="1"/>
    <col min="13832" max="13832" width="19.140625" customWidth="1"/>
    <col min="13833" max="13833" width="19.7109375" customWidth="1"/>
    <col min="13834" max="13834" width="18.7109375" customWidth="1"/>
    <col min="14081" max="14081" width="5" customWidth="1"/>
    <col min="14082" max="14082" width="4.85546875" customWidth="1"/>
    <col min="14083" max="14083" width="62.28515625" customWidth="1"/>
    <col min="14084" max="14084" width="22.28515625" customWidth="1"/>
    <col min="14085" max="14085" width="22.85546875" customWidth="1"/>
    <col min="14086" max="14086" width="20.85546875" customWidth="1"/>
    <col min="14087" max="14087" width="17.140625" customWidth="1"/>
    <col min="14088" max="14088" width="19.140625" customWidth="1"/>
    <col min="14089" max="14089" width="19.7109375" customWidth="1"/>
    <col min="14090" max="14090" width="18.7109375" customWidth="1"/>
    <col min="14337" max="14337" width="5" customWidth="1"/>
    <col min="14338" max="14338" width="4.85546875" customWidth="1"/>
    <col min="14339" max="14339" width="62.28515625" customWidth="1"/>
    <col min="14340" max="14340" width="22.28515625" customWidth="1"/>
    <col min="14341" max="14341" width="22.85546875" customWidth="1"/>
    <col min="14342" max="14342" width="20.85546875" customWidth="1"/>
    <col min="14343" max="14343" width="17.140625" customWidth="1"/>
    <col min="14344" max="14344" width="19.140625" customWidth="1"/>
    <col min="14345" max="14345" width="19.7109375" customWidth="1"/>
    <col min="14346" max="14346" width="18.7109375" customWidth="1"/>
    <col min="14593" max="14593" width="5" customWidth="1"/>
    <col min="14594" max="14594" width="4.85546875" customWidth="1"/>
    <col min="14595" max="14595" width="62.28515625" customWidth="1"/>
    <col min="14596" max="14596" width="22.28515625" customWidth="1"/>
    <col min="14597" max="14597" width="22.85546875" customWidth="1"/>
    <col min="14598" max="14598" width="20.85546875" customWidth="1"/>
    <col min="14599" max="14599" width="17.140625" customWidth="1"/>
    <col min="14600" max="14600" width="19.140625" customWidth="1"/>
    <col min="14601" max="14601" width="19.7109375" customWidth="1"/>
    <col min="14602" max="14602" width="18.7109375" customWidth="1"/>
    <col min="14849" max="14849" width="5" customWidth="1"/>
    <col min="14850" max="14850" width="4.85546875" customWidth="1"/>
    <col min="14851" max="14851" width="62.28515625" customWidth="1"/>
    <col min="14852" max="14852" width="22.28515625" customWidth="1"/>
    <col min="14853" max="14853" width="22.85546875" customWidth="1"/>
    <col min="14854" max="14854" width="20.85546875" customWidth="1"/>
    <col min="14855" max="14855" width="17.140625" customWidth="1"/>
    <col min="14856" max="14856" width="19.140625" customWidth="1"/>
    <col min="14857" max="14857" width="19.7109375" customWidth="1"/>
    <col min="14858" max="14858" width="18.7109375" customWidth="1"/>
    <col min="15105" max="15105" width="5" customWidth="1"/>
    <col min="15106" max="15106" width="4.85546875" customWidth="1"/>
    <col min="15107" max="15107" width="62.28515625" customWidth="1"/>
    <col min="15108" max="15108" width="22.28515625" customWidth="1"/>
    <col min="15109" max="15109" width="22.85546875" customWidth="1"/>
    <col min="15110" max="15110" width="20.85546875" customWidth="1"/>
    <col min="15111" max="15111" width="17.140625" customWidth="1"/>
    <col min="15112" max="15112" width="19.140625" customWidth="1"/>
    <col min="15113" max="15113" width="19.7109375" customWidth="1"/>
    <col min="15114" max="15114" width="18.7109375" customWidth="1"/>
    <col min="15361" max="15361" width="5" customWidth="1"/>
    <col min="15362" max="15362" width="4.85546875" customWidth="1"/>
    <col min="15363" max="15363" width="62.28515625" customWidth="1"/>
    <col min="15364" max="15364" width="22.28515625" customWidth="1"/>
    <col min="15365" max="15365" width="22.85546875" customWidth="1"/>
    <col min="15366" max="15366" width="20.85546875" customWidth="1"/>
    <col min="15367" max="15367" width="17.140625" customWidth="1"/>
    <col min="15368" max="15368" width="19.140625" customWidth="1"/>
    <col min="15369" max="15369" width="19.7109375" customWidth="1"/>
    <col min="15370" max="15370" width="18.7109375" customWidth="1"/>
    <col min="15617" max="15617" width="5" customWidth="1"/>
    <col min="15618" max="15618" width="4.85546875" customWidth="1"/>
    <col min="15619" max="15619" width="62.28515625" customWidth="1"/>
    <col min="15620" max="15620" width="22.28515625" customWidth="1"/>
    <col min="15621" max="15621" width="22.85546875" customWidth="1"/>
    <col min="15622" max="15622" width="20.85546875" customWidth="1"/>
    <col min="15623" max="15623" width="17.140625" customWidth="1"/>
    <col min="15624" max="15624" width="19.140625" customWidth="1"/>
    <col min="15625" max="15625" width="19.7109375" customWidth="1"/>
    <col min="15626" max="15626" width="18.7109375" customWidth="1"/>
    <col min="15873" max="15873" width="5" customWidth="1"/>
    <col min="15874" max="15874" width="4.85546875" customWidth="1"/>
    <col min="15875" max="15875" width="62.28515625" customWidth="1"/>
    <col min="15876" max="15876" width="22.28515625" customWidth="1"/>
    <col min="15877" max="15877" width="22.85546875" customWidth="1"/>
    <col min="15878" max="15878" width="20.85546875" customWidth="1"/>
    <col min="15879" max="15879" width="17.140625" customWidth="1"/>
    <col min="15880" max="15880" width="19.140625" customWidth="1"/>
    <col min="15881" max="15881" width="19.7109375" customWidth="1"/>
    <col min="15882" max="15882" width="18.7109375" customWidth="1"/>
    <col min="16129" max="16129" width="5" customWidth="1"/>
    <col min="16130" max="16130" width="4.85546875" customWidth="1"/>
    <col min="16131" max="16131" width="62.28515625" customWidth="1"/>
    <col min="16132" max="16132" width="22.28515625" customWidth="1"/>
    <col min="16133" max="16133" width="22.85546875" customWidth="1"/>
    <col min="16134" max="16134" width="20.85546875" customWidth="1"/>
    <col min="16135" max="16135" width="17.140625" customWidth="1"/>
    <col min="16136" max="16136" width="19.140625" customWidth="1"/>
    <col min="16137" max="16137" width="19.7109375" customWidth="1"/>
    <col min="16138" max="16138" width="18.7109375" customWidth="1"/>
  </cols>
  <sheetData>
    <row r="1" spans="1:10">
      <c r="E1"/>
      <c r="F1"/>
      <c r="G1"/>
      <c r="H1"/>
    </row>
    <row r="2" spans="1:10" ht="46.5" customHeight="1">
      <c r="A2" s="53" t="s">
        <v>59</v>
      </c>
      <c r="B2" s="53"/>
      <c r="C2" s="53"/>
      <c r="D2" s="53"/>
      <c r="E2" s="53"/>
      <c r="F2" s="53"/>
      <c r="G2" s="53"/>
      <c r="H2" s="53"/>
      <c r="I2" s="53"/>
      <c r="J2" s="53"/>
    </row>
    <row r="3" spans="1:10">
      <c r="E3"/>
      <c r="F3"/>
      <c r="G3"/>
      <c r="H3"/>
    </row>
    <row r="4" spans="1:10" ht="26.25" customHeight="1">
      <c r="A4" s="54"/>
      <c r="B4" s="55"/>
      <c r="C4" s="55"/>
      <c r="D4" s="55"/>
      <c r="E4" s="55"/>
      <c r="F4" s="3"/>
      <c r="G4" s="3"/>
      <c r="H4" s="3"/>
      <c r="I4" s="56" t="s">
        <v>63</v>
      </c>
      <c r="J4" s="56"/>
    </row>
    <row r="5" spans="1:10" ht="49.5" customHeight="1">
      <c r="A5" s="57" t="s">
        <v>0</v>
      </c>
      <c r="B5" s="58" t="s">
        <v>1</v>
      </c>
      <c r="C5" s="58"/>
      <c r="D5" s="59" t="s">
        <v>62</v>
      </c>
      <c r="E5" s="60" t="s">
        <v>3</v>
      </c>
      <c r="F5" s="62" t="s">
        <v>67</v>
      </c>
      <c r="G5" s="62" t="s">
        <v>66</v>
      </c>
      <c r="H5" s="64" t="s">
        <v>65</v>
      </c>
      <c r="I5" s="50" t="s">
        <v>64</v>
      </c>
      <c r="J5" s="50"/>
    </row>
    <row r="6" spans="1:10" ht="30.75" customHeight="1">
      <c r="A6" s="57"/>
      <c r="B6" s="58"/>
      <c r="C6" s="58"/>
      <c r="D6" s="59"/>
      <c r="E6" s="61"/>
      <c r="F6" s="63"/>
      <c r="G6" s="63"/>
      <c r="H6" s="64"/>
      <c r="I6" s="18" t="s">
        <v>4</v>
      </c>
      <c r="J6" s="18" t="s">
        <v>5</v>
      </c>
    </row>
    <row r="7" spans="1:10" ht="15.75" customHeight="1">
      <c r="A7" s="4">
        <v>1</v>
      </c>
      <c r="B7" s="51" t="s">
        <v>6</v>
      </c>
      <c r="C7" s="51"/>
      <c r="D7" s="5"/>
      <c r="E7" s="6"/>
      <c r="F7" s="7"/>
      <c r="G7" s="8" t="e">
        <f>F7/E7*100</f>
        <v>#DIV/0!</v>
      </c>
      <c r="H7" s="9" t="e">
        <f>F7/D7*100</f>
        <v>#DIV/0!</v>
      </c>
      <c r="I7" s="19"/>
      <c r="J7" s="19"/>
    </row>
    <row r="8" spans="1:10" ht="15.75" customHeight="1">
      <c r="A8" s="4"/>
      <c r="B8" s="51" t="s">
        <v>7</v>
      </c>
      <c r="C8" s="51"/>
      <c r="D8" s="5"/>
      <c r="E8" s="6"/>
      <c r="F8" s="7"/>
      <c r="G8" s="8" t="e">
        <f t="shared" ref="G8:G20" si="0">F8/E8*100</f>
        <v>#DIV/0!</v>
      </c>
      <c r="H8" s="9" t="e">
        <f t="shared" ref="H8:H20" si="1">F8/D8*100</f>
        <v>#DIV/0!</v>
      </c>
      <c r="I8" s="19"/>
      <c r="J8" s="19"/>
    </row>
    <row r="9" spans="1:10" ht="15.75" customHeight="1">
      <c r="A9" s="4"/>
      <c r="B9" s="52" t="s">
        <v>8</v>
      </c>
      <c r="C9" s="52"/>
      <c r="D9" s="5"/>
      <c r="E9" s="6"/>
      <c r="F9" s="7"/>
      <c r="G9" s="8" t="e">
        <f t="shared" si="0"/>
        <v>#DIV/0!</v>
      </c>
      <c r="H9" s="9" t="e">
        <f t="shared" si="1"/>
        <v>#DIV/0!</v>
      </c>
      <c r="I9" s="19"/>
      <c r="J9" s="19"/>
    </row>
    <row r="10" spans="1:10" ht="15.75" customHeight="1">
      <c r="A10" s="4"/>
      <c r="B10" s="52" t="s">
        <v>9</v>
      </c>
      <c r="C10" s="52"/>
      <c r="D10" s="5"/>
      <c r="E10" s="6"/>
      <c r="F10" s="7"/>
      <c r="G10" s="8" t="e">
        <f t="shared" si="0"/>
        <v>#DIV/0!</v>
      </c>
      <c r="H10" s="9" t="e">
        <f t="shared" si="1"/>
        <v>#DIV/0!</v>
      </c>
      <c r="I10" s="19"/>
      <c r="J10" s="19"/>
    </row>
    <row r="11" spans="1:10">
      <c r="A11" s="4">
        <v>2</v>
      </c>
      <c r="B11" s="51" t="s">
        <v>10</v>
      </c>
      <c r="C11" s="51"/>
      <c r="D11" s="5"/>
      <c r="E11" s="6"/>
      <c r="F11" s="7"/>
      <c r="G11" s="8" t="e">
        <f t="shared" si="0"/>
        <v>#DIV/0!</v>
      </c>
      <c r="H11" s="9" t="e">
        <f t="shared" si="1"/>
        <v>#DIV/0!</v>
      </c>
      <c r="I11" s="19"/>
      <c r="J11" s="19"/>
    </row>
    <row r="12" spans="1:10">
      <c r="A12" s="4"/>
      <c r="B12" s="51" t="s">
        <v>7</v>
      </c>
      <c r="C12" s="51"/>
      <c r="D12" s="5"/>
      <c r="E12" s="6"/>
      <c r="F12" s="7"/>
      <c r="G12" s="8" t="e">
        <f t="shared" si="0"/>
        <v>#DIV/0!</v>
      </c>
      <c r="H12" s="9" t="e">
        <f t="shared" si="1"/>
        <v>#DIV/0!</v>
      </c>
      <c r="I12" s="19"/>
      <c r="J12" s="19"/>
    </row>
    <row r="13" spans="1:10">
      <c r="A13" s="4"/>
      <c r="B13" s="52" t="s">
        <v>8</v>
      </c>
      <c r="C13" s="52"/>
      <c r="D13" s="5"/>
      <c r="E13" s="6"/>
      <c r="F13" s="7"/>
      <c r="G13" s="8" t="e">
        <f t="shared" si="0"/>
        <v>#DIV/0!</v>
      </c>
      <c r="H13" s="9" t="e">
        <f t="shared" si="1"/>
        <v>#DIV/0!</v>
      </c>
      <c r="I13" s="19"/>
      <c r="J13" s="19"/>
    </row>
    <row r="14" spans="1:10" ht="18.75" customHeight="1">
      <c r="A14" s="4"/>
      <c r="B14" s="52" t="s">
        <v>9</v>
      </c>
      <c r="C14" s="52"/>
      <c r="D14" s="5"/>
      <c r="E14" s="6"/>
      <c r="F14" s="7"/>
      <c r="G14" s="8" t="e">
        <f t="shared" si="0"/>
        <v>#DIV/0!</v>
      </c>
      <c r="H14" s="9" t="e">
        <f t="shared" si="1"/>
        <v>#DIV/0!</v>
      </c>
      <c r="I14" s="19"/>
      <c r="J14" s="19"/>
    </row>
    <row r="15" spans="1:10">
      <c r="A15" s="4">
        <v>3</v>
      </c>
      <c r="B15" s="51" t="s">
        <v>11</v>
      </c>
      <c r="C15" s="51"/>
      <c r="D15" s="5"/>
      <c r="E15" s="6"/>
      <c r="F15" s="7"/>
      <c r="G15" s="8" t="e">
        <f t="shared" si="0"/>
        <v>#DIV/0!</v>
      </c>
      <c r="H15" s="9" t="e">
        <f t="shared" si="1"/>
        <v>#DIV/0!</v>
      </c>
      <c r="I15" s="19"/>
      <c r="J15" s="19"/>
    </row>
    <row r="16" spans="1:10">
      <c r="A16" s="4"/>
      <c r="B16" s="51" t="s">
        <v>12</v>
      </c>
      <c r="C16" s="51"/>
      <c r="D16" s="5"/>
      <c r="E16" s="6"/>
      <c r="F16" s="7"/>
      <c r="G16" s="8" t="e">
        <f t="shared" si="0"/>
        <v>#DIV/0!</v>
      </c>
      <c r="H16" s="9" t="e">
        <f t="shared" si="1"/>
        <v>#DIV/0!</v>
      </c>
      <c r="I16" s="19"/>
      <c r="J16" s="19"/>
    </row>
    <row r="17" spans="1:10" ht="15.75" customHeight="1">
      <c r="A17" s="4"/>
      <c r="B17" s="52" t="s">
        <v>8</v>
      </c>
      <c r="C17" s="52"/>
      <c r="D17" s="5"/>
      <c r="E17" s="6"/>
      <c r="F17" s="7"/>
      <c r="G17" s="8" t="e">
        <f t="shared" si="0"/>
        <v>#DIV/0!</v>
      </c>
      <c r="H17" s="9" t="e">
        <f t="shared" si="1"/>
        <v>#DIV/0!</v>
      </c>
      <c r="I17" s="19"/>
      <c r="J17" s="19"/>
    </row>
    <row r="18" spans="1:10" ht="15" customHeight="1">
      <c r="A18" s="4"/>
      <c r="B18" s="52" t="s">
        <v>9</v>
      </c>
      <c r="C18" s="52"/>
      <c r="D18" s="5"/>
      <c r="E18" s="6"/>
      <c r="F18" s="10"/>
      <c r="G18" s="8" t="e">
        <f t="shared" si="0"/>
        <v>#DIV/0!</v>
      </c>
      <c r="H18" s="9" t="e">
        <f t="shared" si="1"/>
        <v>#DIV/0!</v>
      </c>
      <c r="I18" s="19"/>
      <c r="J18" s="19"/>
    </row>
    <row r="19" spans="1:10">
      <c r="A19" s="4">
        <v>4</v>
      </c>
      <c r="B19" s="51" t="s">
        <v>13</v>
      </c>
      <c r="C19" s="51"/>
      <c r="D19" s="5"/>
      <c r="E19" s="6"/>
      <c r="F19" s="11"/>
      <c r="G19" s="8" t="e">
        <f t="shared" si="0"/>
        <v>#DIV/0!</v>
      </c>
      <c r="H19" s="9" t="e">
        <f t="shared" si="1"/>
        <v>#DIV/0!</v>
      </c>
      <c r="I19" s="20"/>
      <c r="J19" s="21"/>
    </row>
    <row r="20" spans="1:10">
      <c r="A20" s="4">
        <v>5</v>
      </c>
      <c r="B20" s="51" t="s">
        <v>14</v>
      </c>
      <c r="C20" s="51"/>
      <c r="D20" s="5">
        <v>214</v>
      </c>
      <c r="E20" s="6">
        <v>214</v>
      </c>
      <c r="F20" s="10">
        <f>('м. Новинка'!F20+'м. Все к столу'!F20)/2</f>
        <v>246</v>
      </c>
      <c r="G20" s="8">
        <f t="shared" si="0"/>
        <v>114.95327102803739</v>
      </c>
      <c r="H20" s="9">
        <f t="shared" si="1"/>
        <v>114.95327102803739</v>
      </c>
      <c r="I20" s="20"/>
      <c r="J20" s="21"/>
    </row>
    <row r="21" spans="1:10">
      <c r="A21" s="4">
        <v>6</v>
      </c>
      <c r="B21" s="51" t="s">
        <v>15</v>
      </c>
      <c r="C21" s="51"/>
      <c r="D21" s="5">
        <v>670</v>
      </c>
      <c r="E21" s="6">
        <v>670</v>
      </c>
      <c r="F21" s="10">
        <f>('м. Новинка'!F21+'м. Все к столу'!F21)/2</f>
        <v>865.5</v>
      </c>
      <c r="G21" s="8">
        <f t="shared" ref="G21:G63" si="2">F21/E21*100</f>
        <v>129.17910447761193</v>
      </c>
      <c r="H21" s="9">
        <f t="shared" ref="H21:H63" si="3">F21/D21*100</f>
        <v>129.17910447761193</v>
      </c>
      <c r="I21" s="20"/>
      <c r="J21" s="21"/>
    </row>
    <row r="22" spans="1:10">
      <c r="A22" s="4">
        <v>7</v>
      </c>
      <c r="B22" s="51" t="s">
        <v>16</v>
      </c>
      <c r="C22" s="51"/>
      <c r="D22" s="5">
        <v>110</v>
      </c>
      <c r="E22" s="6">
        <v>116</v>
      </c>
      <c r="F22" s="10">
        <f>('м. Новинка'!F22+'м. Все к столу'!F22)/2</f>
        <v>144</v>
      </c>
      <c r="G22" s="8">
        <f t="shared" si="2"/>
        <v>124.13793103448276</v>
      </c>
      <c r="H22" s="9">
        <f t="shared" si="3"/>
        <v>130.90909090909091</v>
      </c>
      <c r="I22" s="20"/>
      <c r="J22" s="21"/>
    </row>
    <row r="23" spans="1:10">
      <c r="A23" s="4">
        <v>8</v>
      </c>
      <c r="B23" s="51" t="s">
        <v>17</v>
      </c>
      <c r="C23" s="51"/>
      <c r="D23" s="5">
        <v>79</v>
      </c>
      <c r="E23" s="6">
        <v>81</v>
      </c>
      <c r="F23" s="10">
        <f>('м. Новинка'!F23+'м. Все к столу'!F23)/2</f>
        <v>91.5</v>
      </c>
      <c r="G23" s="8">
        <f t="shared" si="2"/>
        <v>112.96296296296295</v>
      </c>
      <c r="H23" s="9">
        <f t="shared" si="3"/>
        <v>115.82278481012658</v>
      </c>
      <c r="I23" s="20"/>
      <c r="J23" s="21"/>
    </row>
    <row r="24" spans="1:10" ht="15" customHeight="1">
      <c r="A24" s="4">
        <v>9</v>
      </c>
      <c r="B24" s="65" t="s">
        <v>18</v>
      </c>
      <c r="C24" s="65"/>
      <c r="D24" s="12">
        <v>69</v>
      </c>
      <c r="E24" s="6">
        <v>71</v>
      </c>
      <c r="F24" s="10">
        <f>('м. Новинка'!F24+'м. Все к столу'!F24)/2</f>
        <v>87.5</v>
      </c>
      <c r="G24" s="8">
        <f t="shared" si="2"/>
        <v>123.2394366197183</v>
      </c>
      <c r="H24" s="9">
        <f t="shared" si="3"/>
        <v>126.81159420289856</v>
      </c>
      <c r="I24" s="20"/>
      <c r="J24" s="21"/>
    </row>
    <row r="25" spans="1:10" ht="15.75" customHeight="1">
      <c r="A25" s="4">
        <v>10</v>
      </c>
      <c r="B25" s="65" t="s">
        <v>19</v>
      </c>
      <c r="C25" s="65"/>
      <c r="D25" s="12">
        <v>234</v>
      </c>
      <c r="E25" s="6">
        <v>234</v>
      </c>
      <c r="F25" s="10">
        <f>('м. Новинка'!F25+'м. Все к столу'!F25)/2</f>
        <v>309.5</v>
      </c>
      <c r="G25" s="8">
        <f t="shared" si="2"/>
        <v>132.26495726495727</v>
      </c>
      <c r="H25" s="9">
        <f t="shared" si="3"/>
        <v>132.26495726495727</v>
      </c>
      <c r="I25" s="20"/>
      <c r="J25" s="21"/>
    </row>
    <row r="26" spans="1:10" ht="18" customHeight="1">
      <c r="A26" s="13">
        <v>11</v>
      </c>
      <c r="B26" s="65" t="s">
        <v>20</v>
      </c>
      <c r="C26" s="65"/>
      <c r="D26" s="12">
        <v>720</v>
      </c>
      <c r="E26" s="6">
        <v>720</v>
      </c>
      <c r="F26" s="10">
        <f>('м. Новинка'!F26+'м. Все к столу'!F26)/2</f>
        <v>813</v>
      </c>
      <c r="G26" s="8">
        <f t="shared" si="2"/>
        <v>112.91666666666667</v>
      </c>
      <c r="H26" s="9">
        <f t="shared" si="3"/>
        <v>112.91666666666667</v>
      </c>
      <c r="I26" s="20"/>
      <c r="J26" s="21"/>
    </row>
    <row r="27" spans="1:10">
      <c r="A27" s="14">
        <v>12</v>
      </c>
      <c r="B27" s="66" t="s">
        <v>21</v>
      </c>
      <c r="C27" s="66"/>
      <c r="D27" s="15"/>
      <c r="E27" s="6"/>
      <c r="F27" s="10">
        <f>('м. Новинка'!F27+'м. Все к столу'!F27)/2</f>
        <v>0</v>
      </c>
      <c r="G27" s="8" t="e">
        <f t="shared" si="2"/>
        <v>#DIV/0!</v>
      </c>
      <c r="H27" s="9" t="e">
        <f t="shared" si="3"/>
        <v>#DIV/0!</v>
      </c>
      <c r="I27" s="8"/>
      <c r="J27" s="22"/>
    </row>
    <row r="28" spans="1:10">
      <c r="A28" s="14">
        <v>13</v>
      </c>
      <c r="B28" s="66" t="s">
        <v>22</v>
      </c>
      <c r="C28" s="66"/>
      <c r="D28" s="15">
        <v>417</v>
      </c>
      <c r="E28" s="6">
        <v>417</v>
      </c>
      <c r="F28" s="10">
        <f>'м. Новинка'!F28</f>
        <v>509</v>
      </c>
      <c r="G28" s="8">
        <f t="shared" si="2"/>
        <v>122.06235011990407</v>
      </c>
      <c r="H28" s="9">
        <f t="shared" si="3"/>
        <v>122.06235011990407</v>
      </c>
      <c r="I28" s="8"/>
      <c r="J28" s="22"/>
    </row>
    <row r="29" spans="1:10">
      <c r="A29" s="14">
        <v>14</v>
      </c>
      <c r="B29" s="66" t="s">
        <v>23</v>
      </c>
      <c r="C29" s="66"/>
      <c r="D29" s="15"/>
      <c r="E29" s="6"/>
      <c r="F29" s="10">
        <f>('м. Новинка'!F29+'м. Все к столу'!F29)/2</f>
        <v>0</v>
      </c>
      <c r="G29" s="8" t="e">
        <f t="shared" si="2"/>
        <v>#DIV/0!</v>
      </c>
      <c r="H29" s="9" t="e">
        <f t="shared" si="3"/>
        <v>#DIV/0!</v>
      </c>
      <c r="I29" s="8"/>
      <c r="J29" s="22"/>
    </row>
    <row r="30" spans="1:10">
      <c r="A30" s="14">
        <v>15</v>
      </c>
      <c r="B30" s="66" t="s">
        <v>24</v>
      </c>
      <c r="C30" s="66"/>
      <c r="D30" s="15">
        <v>355</v>
      </c>
      <c r="E30" s="6">
        <v>372</v>
      </c>
      <c r="F30" s="10">
        <f>('м. Новинка'!F30+'м. Все к столу'!F30)/2</f>
        <v>409.5</v>
      </c>
      <c r="G30" s="8">
        <f t="shared" si="2"/>
        <v>110.08064516129032</v>
      </c>
      <c r="H30" s="9">
        <f t="shared" si="3"/>
        <v>115.35211267605634</v>
      </c>
      <c r="I30" s="8"/>
      <c r="J30" s="22"/>
    </row>
    <row r="31" spans="1:10">
      <c r="A31" s="14">
        <v>16</v>
      </c>
      <c r="B31" s="66" t="s">
        <v>25</v>
      </c>
      <c r="C31" s="66"/>
      <c r="D31" s="15">
        <v>323</v>
      </c>
      <c r="E31" s="6">
        <v>338</v>
      </c>
      <c r="F31" s="10">
        <f>('м. Новинка'!F31+'м. Все к столу'!F31)/2</f>
        <v>408</v>
      </c>
      <c r="G31" s="8">
        <f t="shared" si="2"/>
        <v>120.71005917159763</v>
      </c>
      <c r="H31" s="9">
        <f t="shared" si="3"/>
        <v>126.31578947368421</v>
      </c>
      <c r="I31" s="8"/>
      <c r="J31" s="22"/>
    </row>
    <row r="32" spans="1:10">
      <c r="A32" s="14">
        <v>17</v>
      </c>
      <c r="B32" s="66" t="s">
        <v>26</v>
      </c>
      <c r="C32" s="66"/>
      <c r="D32" s="15">
        <v>7.8</v>
      </c>
      <c r="E32" s="6">
        <v>9</v>
      </c>
      <c r="F32" s="10">
        <f>('м. Новинка'!F32+'м. Все к столу'!F32)/2</f>
        <v>80.5</v>
      </c>
      <c r="G32" s="8">
        <f t="shared" si="2"/>
        <v>894.44444444444446</v>
      </c>
      <c r="H32" s="9">
        <f t="shared" si="3"/>
        <v>1032.0512820512822</v>
      </c>
      <c r="I32" s="8"/>
      <c r="J32" s="22"/>
    </row>
    <row r="33" spans="1:10">
      <c r="A33" s="14">
        <v>18</v>
      </c>
      <c r="B33" s="66" t="s">
        <v>27</v>
      </c>
      <c r="C33" s="66"/>
      <c r="D33" s="15">
        <v>66</v>
      </c>
      <c r="E33" s="6">
        <v>90</v>
      </c>
      <c r="F33" s="10">
        <f>('м. Новинка'!F33+'м. Все к столу'!F33)/2</f>
        <v>66</v>
      </c>
      <c r="G33" s="8">
        <f t="shared" si="2"/>
        <v>73.333333333333329</v>
      </c>
      <c r="H33" s="9">
        <f t="shared" si="3"/>
        <v>100</v>
      </c>
      <c r="I33" s="8"/>
      <c r="J33" s="22"/>
    </row>
    <row r="34" spans="1:10">
      <c r="A34" s="14">
        <v>19</v>
      </c>
      <c r="B34" s="66" t="s">
        <v>28</v>
      </c>
      <c r="C34" s="66"/>
      <c r="D34" s="15">
        <v>140</v>
      </c>
      <c r="E34" s="6">
        <v>148</v>
      </c>
      <c r="F34" s="10">
        <f>('м. Новинка'!F34+'м. Все к столу'!F34)/2</f>
        <v>174</v>
      </c>
      <c r="G34" s="8">
        <f t="shared" si="2"/>
        <v>117.56756756756756</v>
      </c>
      <c r="H34" s="9">
        <f t="shared" si="3"/>
        <v>124.28571428571429</v>
      </c>
      <c r="I34" s="8"/>
      <c r="J34" s="22"/>
    </row>
    <row r="35" spans="1:10">
      <c r="A35" s="14">
        <v>20</v>
      </c>
      <c r="B35" s="66" t="s">
        <v>29</v>
      </c>
      <c r="C35" s="66"/>
      <c r="D35" s="15">
        <v>740</v>
      </c>
      <c r="E35" s="6">
        <v>770</v>
      </c>
      <c r="F35" s="10">
        <f>('м. Новинка'!F35+'м. Все к столу'!F35)/2</f>
        <v>1015</v>
      </c>
      <c r="G35" s="8">
        <f t="shared" si="2"/>
        <v>131.81818181818181</v>
      </c>
      <c r="H35" s="9">
        <f t="shared" si="3"/>
        <v>137.16216216216216</v>
      </c>
      <c r="I35" s="8"/>
      <c r="J35" s="22"/>
    </row>
    <row r="36" spans="1:10">
      <c r="A36" s="14">
        <v>21</v>
      </c>
      <c r="B36" s="66" t="s">
        <v>30</v>
      </c>
      <c r="C36" s="66"/>
      <c r="D36" s="15">
        <v>16</v>
      </c>
      <c r="E36" s="6">
        <v>16.3</v>
      </c>
      <c r="F36" s="10">
        <f>('м. Новинка'!F36+'м. Все к столу'!F36)/2</f>
        <v>20.5</v>
      </c>
      <c r="G36" s="8">
        <f t="shared" si="2"/>
        <v>125.76687116564416</v>
      </c>
      <c r="H36" s="9">
        <f t="shared" si="3"/>
        <v>128.125</v>
      </c>
      <c r="I36" s="8"/>
      <c r="J36" s="22"/>
    </row>
    <row r="37" spans="1:10">
      <c r="A37" s="14">
        <v>22</v>
      </c>
      <c r="B37" s="66" t="s">
        <v>31</v>
      </c>
      <c r="C37" s="66"/>
      <c r="D37" s="15">
        <v>45</v>
      </c>
      <c r="E37" s="6">
        <v>44</v>
      </c>
      <c r="F37" s="10">
        <f>('м. Новинка'!F37+'м. Все к столу'!F37)/2</f>
        <v>50.5</v>
      </c>
      <c r="G37" s="8">
        <f t="shared" si="2"/>
        <v>114.77272727272727</v>
      </c>
      <c r="H37" s="9">
        <f t="shared" si="3"/>
        <v>112.22222222222223</v>
      </c>
      <c r="I37" s="8"/>
      <c r="J37" s="22"/>
    </row>
    <row r="38" spans="1:10">
      <c r="A38" s="14">
        <v>23</v>
      </c>
      <c r="B38" s="66" t="s">
        <v>32</v>
      </c>
      <c r="C38" s="66"/>
      <c r="D38" s="15">
        <v>53</v>
      </c>
      <c r="E38" s="6">
        <v>53</v>
      </c>
      <c r="F38" s="10">
        <f>('м. Новинка'!F38+'м. Все к столу'!F38)/2</f>
        <v>59</v>
      </c>
      <c r="G38" s="8">
        <f t="shared" si="2"/>
        <v>111.32075471698113</v>
      </c>
      <c r="H38" s="9">
        <f t="shared" si="3"/>
        <v>111.32075471698113</v>
      </c>
      <c r="I38" s="8"/>
      <c r="J38" s="22"/>
    </row>
    <row r="39" spans="1:10">
      <c r="A39" s="14">
        <v>24</v>
      </c>
      <c r="B39" s="66" t="s">
        <v>33</v>
      </c>
      <c r="C39" s="66"/>
      <c r="D39" s="15">
        <v>117</v>
      </c>
      <c r="E39" s="6">
        <v>122</v>
      </c>
      <c r="F39" s="10">
        <f>('м. Новинка'!F39+'м. Все к столу'!F39)/2</f>
        <v>133</v>
      </c>
      <c r="G39" s="8">
        <f t="shared" si="2"/>
        <v>109.01639344262296</v>
      </c>
      <c r="H39" s="9">
        <f t="shared" si="3"/>
        <v>113.67521367521367</v>
      </c>
      <c r="I39" s="8"/>
      <c r="J39" s="22"/>
    </row>
    <row r="40" spans="1:10">
      <c r="A40" s="14">
        <v>25</v>
      </c>
      <c r="B40" s="66" t="s">
        <v>34</v>
      </c>
      <c r="C40" s="66"/>
      <c r="D40" s="15">
        <v>67</v>
      </c>
      <c r="E40" s="6">
        <v>82</v>
      </c>
      <c r="F40" s="10">
        <f>('м. Новинка'!F40+'м. Все к столу'!F40)/2</f>
        <v>94.5</v>
      </c>
      <c r="G40" s="8">
        <f t="shared" si="2"/>
        <v>115.24390243902438</v>
      </c>
      <c r="H40" s="9">
        <f t="shared" si="3"/>
        <v>141.04477611940297</v>
      </c>
      <c r="I40" s="8"/>
      <c r="J40" s="22"/>
    </row>
    <row r="41" spans="1:10">
      <c r="A41" s="14">
        <v>26</v>
      </c>
      <c r="B41" s="66" t="s">
        <v>35</v>
      </c>
      <c r="C41" s="66"/>
      <c r="D41" s="15">
        <v>42.5</v>
      </c>
      <c r="E41" s="6">
        <v>50</v>
      </c>
      <c r="F41" s="10">
        <f>('м. Новинка'!F41+'м. Все к столу'!F41)/2</f>
        <v>47.5</v>
      </c>
      <c r="G41" s="8">
        <f t="shared" si="2"/>
        <v>95</v>
      </c>
      <c r="H41" s="9">
        <f t="shared" si="3"/>
        <v>111.76470588235294</v>
      </c>
      <c r="I41" s="8"/>
      <c r="J41" s="22"/>
    </row>
    <row r="42" spans="1:10">
      <c r="A42" s="14">
        <v>27</v>
      </c>
      <c r="B42" s="66" t="s">
        <v>36</v>
      </c>
      <c r="C42" s="66"/>
      <c r="D42" s="15">
        <v>50</v>
      </c>
      <c r="E42" s="6">
        <v>40</v>
      </c>
      <c r="F42" s="10">
        <f>('м. Новинка'!F42+'м. Все к столу'!F42)/2</f>
        <v>45.5</v>
      </c>
      <c r="G42" s="8">
        <f t="shared" si="2"/>
        <v>113.75</v>
      </c>
      <c r="H42" s="9">
        <f t="shared" si="3"/>
        <v>91</v>
      </c>
      <c r="I42" s="8"/>
      <c r="J42" s="22"/>
    </row>
    <row r="43" spans="1:10">
      <c r="A43" s="14">
        <v>28</v>
      </c>
      <c r="B43" s="66" t="s">
        <v>37</v>
      </c>
      <c r="C43" s="66"/>
      <c r="D43" s="15">
        <v>107</v>
      </c>
      <c r="E43" s="6">
        <v>138</v>
      </c>
      <c r="F43" s="10">
        <f>('м. Новинка'!F43+'м. Все к столу'!F43)/2</f>
        <v>61.5</v>
      </c>
      <c r="G43" s="8">
        <f t="shared" si="2"/>
        <v>44.565217391304344</v>
      </c>
      <c r="H43" s="9">
        <f t="shared" si="3"/>
        <v>57.476635514018696</v>
      </c>
      <c r="I43" s="8"/>
      <c r="J43" s="22"/>
    </row>
    <row r="44" spans="1:10">
      <c r="A44" s="14">
        <v>29</v>
      </c>
      <c r="B44" s="66" t="s">
        <v>38</v>
      </c>
      <c r="C44" s="66"/>
      <c r="D44" s="15">
        <v>54</v>
      </c>
      <c r="E44" s="6">
        <v>58</v>
      </c>
      <c r="F44" s="10">
        <f>('м. Новинка'!F44+'м. Все к столу'!F44)/2</f>
        <v>53.5</v>
      </c>
      <c r="G44" s="8">
        <f t="shared" si="2"/>
        <v>92.241379310344826</v>
      </c>
      <c r="H44" s="9">
        <f t="shared" si="3"/>
        <v>99.074074074074076</v>
      </c>
      <c r="I44" s="8"/>
      <c r="J44" s="22"/>
    </row>
    <row r="45" spans="1:10">
      <c r="A45" s="14">
        <v>30</v>
      </c>
      <c r="B45" s="66" t="s">
        <v>39</v>
      </c>
      <c r="C45" s="66"/>
      <c r="D45" s="15">
        <v>110</v>
      </c>
      <c r="E45" s="6">
        <v>110</v>
      </c>
      <c r="F45" s="10">
        <f>('м. Новинка'!F45+'м. Все к столу'!F45)/2</f>
        <v>144.5</v>
      </c>
      <c r="G45" s="8">
        <f t="shared" si="2"/>
        <v>131.36363636363637</v>
      </c>
      <c r="H45" s="9">
        <f t="shared" si="3"/>
        <v>131.36363636363637</v>
      </c>
      <c r="I45" s="8"/>
      <c r="J45" s="22"/>
    </row>
    <row r="46" spans="1:10">
      <c r="A46" s="14">
        <v>31</v>
      </c>
      <c r="B46" s="66" t="s">
        <v>40</v>
      </c>
      <c r="C46" s="66"/>
      <c r="D46" s="15">
        <v>44</v>
      </c>
      <c r="E46" s="6">
        <v>39</v>
      </c>
      <c r="F46" s="10">
        <f>'м. Новинка'!F46</f>
        <v>27</v>
      </c>
      <c r="G46" s="8">
        <f t="shared" si="2"/>
        <v>69.230769230769226</v>
      </c>
      <c r="H46" s="9">
        <f t="shared" si="3"/>
        <v>61.363636363636367</v>
      </c>
      <c r="I46" s="8"/>
      <c r="J46" s="22"/>
    </row>
    <row r="47" spans="1:10">
      <c r="A47" s="14">
        <v>32</v>
      </c>
      <c r="B47" s="66" t="s">
        <v>41</v>
      </c>
      <c r="C47" s="66"/>
      <c r="D47" s="15">
        <v>78</v>
      </c>
      <c r="E47" s="6">
        <v>121</v>
      </c>
      <c r="F47" s="10">
        <f>('м. Новинка'!F47+'м. Все к столу'!F47)/2</f>
        <v>46.5</v>
      </c>
      <c r="G47" s="8">
        <f t="shared" si="2"/>
        <v>38.429752066115704</v>
      </c>
      <c r="H47" s="9">
        <f t="shared" si="3"/>
        <v>59.615384615384613</v>
      </c>
      <c r="I47" s="8"/>
      <c r="J47" s="22"/>
    </row>
    <row r="48" spans="1:10">
      <c r="A48" s="14">
        <v>33</v>
      </c>
      <c r="B48" s="68" t="s">
        <v>42</v>
      </c>
      <c r="C48" s="68"/>
      <c r="D48" s="16">
        <v>35</v>
      </c>
      <c r="E48" s="6">
        <v>52</v>
      </c>
      <c r="F48" s="10">
        <f>('м. Новинка'!F48+'м. Все к столу'!F48)/2</f>
        <v>41</v>
      </c>
      <c r="G48" s="8">
        <f t="shared" si="2"/>
        <v>78.84615384615384</v>
      </c>
      <c r="H48" s="9">
        <f t="shared" si="3"/>
        <v>117.14285714285715</v>
      </c>
      <c r="I48" s="8"/>
      <c r="J48" s="22"/>
    </row>
    <row r="49" spans="1:10">
      <c r="A49" s="14">
        <v>34</v>
      </c>
      <c r="B49" s="68" t="s">
        <v>43</v>
      </c>
      <c r="C49" s="68"/>
      <c r="D49" s="16">
        <v>58</v>
      </c>
      <c r="E49" s="6"/>
      <c r="F49" s="10">
        <f>'м. Новинка'!F49</f>
        <v>54</v>
      </c>
      <c r="G49" s="8" t="e">
        <f t="shared" si="2"/>
        <v>#DIV/0!</v>
      </c>
      <c r="H49" s="9">
        <f t="shared" si="3"/>
        <v>93.103448275862064</v>
      </c>
      <c r="I49" s="8"/>
      <c r="J49" s="22"/>
    </row>
    <row r="50" spans="1:10">
      <c r="A50" s="14">
        <v>35</v>
      </c>
      <c r="B50" s="68" t="s">
        <v>44</v>
      </c>
      <c r="C50" s="68"/>
      <c r="D50" s="16">
        <v>58</v>
      </c>
      <c r="E50" s="6">
        <v>70</v>
      </c>
      <c r="F50" s="10">
        <f>('м. Новинка'!F50+'м. Все к столу'!F50)/2</f>
        <v>58</v>
      </c>
      <c r="G50" s="8">
        <f t="shared" si="2"/>
        <v>82.857142857142861</v>
      </c>
      <c r="H50" s="9">
        <f t="shared" si="3"/>
        <v>100</v>
      </c>
      <c r="I50" s="8"/>
      <c r="J50" s="22"/>
    </row>
    <row r="51" spans="1:10">
      <c r="A51" s="14">
        <v>36</v>
      </c>
      <c r="B51" s="68" t="s">
        <v>45</v>
      </c>
      <c r="C51" s="68"/>
      <c r="D51" s="16">
        <v>95</v>
      </c>
      <c r="E51" s="6">
        <v>135</v>
      </c>
      <c r="F51" s="10">
        <f>'м. Новинка'!F51</f>
        <v>100</v>
      </c>
      <c r="G51" s="8">
        <f t="shared" si="2"/>
        <v>74.074074074074076</v>
      </c>
      <c r="H51" s="9">
        <f t="shared" si="3"/>
        <v>105.26315789473684</v>
      </c>
      <c r="I51" s="8"/>
      <c r="J51" s="22"/>
    </row>
    <row r="52" spans="1:10">
      <c r="A52" s="14">
        <v>37</v>
      </c>
      <c r="B52" s="68" t="s">
        <v>46</v>
      </c>
      <c r="C52" s="68"/>
      <c r="D52" s="16">
        <v>12</v>
      </c>
      <c r="E52" s="6">
        <v>12</v>
      </c>
      <c r="F52" s="10">
        <f>('м. Новинка'!F52+'м. Все к столу'!F52)/2</f>
        <v>21.5</v>
      </c>
      <c r="G52" s="8">
        <f t="shared" si="2"/>
        <v>179.16666666666669</v>
      </c>
      <c r="H52" s="9">
        <f t="shared" si="3"/>
        <v>179.16666666666669</v>
      </c>
      <c r="I52" s="8"/>
      <c r="J52" s="22"/>
    </row>
    <row r="53" spans="1:10">
      <c r="A53" s="14">
        <v>38</v>
      </c>
      <c r="B53" s="68" t="s">
        <v>47</v>
      </c>
      <c r="C53" s="68"/>
      <c r="D53" s="16">
        <v>35</v>
      </c>
      <c r="E53" s="6">
        <v>31</v>
      </c>
      <c r="F53" s="10">
        <f>'м. Новинка'!F53</f>
        <v>52</v>
      </c>
      <c r="G53" s="8">
        <f t="shared" si="2"/>
        <v>167.74193548387098</v>
      </c>
      <c r="H53" s="9">
        <f t="shared" si="3"/>
        <v>148.57142857142858</v>
      </c>
      <c r="I53" s="8"/>
      <c r="J53" s="22"/>
    </row>
    <row r="54" spans="1:10">
      <c r="A54" s="4">
        <v>39</v>
      </c>
      <c r="B54" s="67" t="s">
        <v>48</v>
      </c>
      <c r="C54" s="67"/>
      <c r="D54" s="17">
        <v>28</v>
      </c>
      <c r="E54" s="6">
        <v>28</v>
      </c>
      <c r="F54" s="10">
        <f>'м. Новинка'!F54</f>
        <v>41.5</v>
      </c>
      <c r="G54" s="8">
        <f t="shared" si="2"/>
        <v>148.21428571428572</v>
      </c>
      <c r="H54" s="9">
        <f t="shared" si="3"/>
        <v>148.21428571428572</v>
      </c>
      <c r="I54" s="20"/>
      <c r="J54" s="21"/>
    </row>
    <row r="55" spans="1:10">
      <c r="A55" s="4">
        <v>40</v>
      </c>
      <c r="B55" s="67" t="s">
        <v>49</v>
      </c>
      <c r="C55" s="67"/>
      <c r="D55" s="17">
        <v>114</v>
      </c>
      <c r="E55" s="6">
        <v>135</v>
      </c>
      <c r="F55" s="10">
        <f>'м. Новинка'!F55</f>
        <v>169</v>
      </c>
      <c r="G55" s="8">
        <f t="shared" si="2"/>
        <v>125.18518518518518</v>
      </c>
      <c r="H55" s="9">
        <f t="shared" si="3"/>
        <v>148.24561403508773</v>
      </c>
      <c r="I55" s="20"/>
      <c r="J55" s="21"/>
    </row>
    <row r="56" spans="1:10">
      <c r="A56" s="4">
        <v>41</v>
      </c>
      <c r="B56" s="67" t="s">
        <v>50</v>
      </c>
      <c r="C56" s="67"/>
      <c r="D56" s="17">
        <v>135</v>
      </c>
      <c r="E56" s="6">
        <v>135</v>
      </c>
      <c r="F56" s="10">
        <f>'м. Новинка'!F56</f>
        <v>146</v>
      </c>
      <c r="G56" s="8">
        <f t="shared" si="2"/>
        <v>108.14814814814815</v>
      </c>
      <c r="H56" s="9">
        <f t="shared" si="3"/>
        <v>108.14814814814815</v>
      </c>
      <c r="I56" s="20"/>
      <c r="J56" s="21"/>
    </row>
    <row r="57" spans="1:10">
      <c r="A57" s="4">
        <v>42</v>
      </c>
      <c r="B57" s="67" t="s">
        <v>51</v>
      </c>
      <c r="C57" s="67"/>
      <c r="D57" s="17">
        <v>80</v>
      </c>
      <c r="E57" s="6">
        <v>84</v>
      </c>
      <c r="F57" s="10">
        <f>'м. Новинка'!F57</f>
        <v>90</v>
      </c>
      <c r="G57" s="8">
        <f t="shared" si="2"/>
        <v>107.14285714285714</v>
      </c>
      <c r="H57" s="9">
        <f t="shared" si="3"/>
        <v>112.5</v>
      </c>
      <c r="I57" s="20"/>
      <c r="J57" s="21"/>
    </row>
    <row r="58" spans="1:10">
      <c r="A58" s="4">
        <v>43</v>
      </c>
      <c r="B58" s="67" t="s">
        <v>52</v>
      </c>
      <c r="C58" s="67"/>
      <c r="D58" s="17">
        <v>38</v>
      </c>
      <c r="E58" s="6">
        <v>38</v>
      </c>
      <c r="F58" s="10">
        <f>'м. Новинка'!F58</f>
        <v>41</v>
      </c>
      <c r="G58" s="8">
        <f t="shared" si="2"/>
        <v>107.89473684210526</v>
      </c>
      <c r="H58" s="9">
        <f t="shared" si="3"/>
        <v>107.89473684210526</v>
      </c>
      <c r="I58" s="20"/>
      <c r="J58" s="21"/>
    </row>
    <row r="59" spans="1:10">
      <c r="A59" s="4">
        <v>44</v>
      </c>
      <c r="B59" s="67" t="s">
        <v>53</v>
      </c>
      <c r="C59" s="67"/>
      <c r="D59" s="17">
        <v>1.85</v>
      </c>
      <c r="E59" s="6">
        <v>1.95</v>
      </c>
      <c r="F59" s="10">
        <f>'м. Новинка'!F59</f>
        <v>3.1</v>
      </c>
      <c r="G59" s="8">
        <f t="shared" si="2"/>
        <v>158.97435897435898</v>
      </c>
      <c r="H59" s="9">
        <f t="shared" si="3"/>
        <v>167.56756756756758</v>
      </c>
      <c r="I59" s="20"/>
      <c r="J59" s="21"/>
    </row>
    <row r="60" spans="1:10">
      <c r="A60" s="4">
        <v>45</v>
      </c>
      <c r="B60" s="67" t="s">
        <v>54</v>
      </c>
      <c r="C60" s="67"/>
      <c r="D60" s="17">
        <v>10</v>
      </c>
      <c r="E60" s="6">
        <v>11</v>
      </c>
      <c r="F60" s="10">
        <f>'м. Новинка'!F60</f>
        <v>15</v>
      </c>
      <c r="G60" s="8">
        <f t="shared" si="2"/>
        <v>136.36363636363635</v>
      </c>
      <c r="H60" s="9">
        <f t="shared" si="3"/>
        <v>150</v>
      </c>
      <c r="I60" s="20"/>
      <c r="J60" s="21"/>
    </row>
    <row r="61" spans="1:10">
      <c r="A61" s="4">
        <v>46</v>
      </c>
      <c r="B61" s="67" t="s">
        <v>55</v>
      </c>
      <c r="C61" s="67"/>
      <c r="D61" s="17">
        <v>60</v>
      </c>
      <c r="E61" s="6">
        <v>68</v>
      </c>
      <c r="F61" s="10">
        <f>'м. Новинка'!F61</f>
        <v>127</v>
      </c>
      <c r="G61" s="8">
        <f t="shared" si="2"/>
        <v>186.76470588235296</v>
      </c>
      <c r="H61" s="9">
        <f t="shared" si="3"/>
        <v>211.66666666666666</v>
      </c>
      <c r="I61" s="20"/>
      <c r="J61" s="21"/>
    </row>
    <row r="62" spans="1:10">
      <c r="A62" s="4">
        <v>47</v>
      </c>
      <c r="B62" s="67" t="s">
        <v>56</v>
      </c>
      <c r="C62" s="67"/>
      <c r="D62" s="17"/>
      <c r="E62" s="6"/>
      <c r="F62" s="10">
        <f>'м. Новинка'!F62</f>
        <v>0</v>
      </c>
      <c r="G62" s="8" t="e">
        <f t="shared" si="2"/>
        <v>#DIV/0!</v>
      </c>
      <c r="H62" s="9" t="e">
        <f t="shared" si="3"/>
        <v>#DIV/0!</v>
      </c>
      <c r="I62" s="20"/>
      <c r="J62" s="21"/>
    </row>
    <row r="63" spans="1:10">
      <c r="A63" s="4">
        <v>48</v>
      </c>
      <c r="B63" s="67" t="s">
        <v>57</v>
      </c>
      <c r="C63" s="67"/>
      <c r="D63" s="17"/>
      <c r="E63" s="6"/>
      <c r="F63" s="10">
        <f>'м. Новинка'!F63</f>
        <v>31</v>
      </c>
      <c r="G63" s="8" t="e">
        <f t="shared" si="2"/>
        <v>#DIV/0!</v>
      </c>
      <c r="H63" s="9" t="e">
        <f t="shared" si="3"/>
        <v>#DIV/0!</v>
      </c>
      <c r="I63" s="20"/>
      <c r="J63" s="21"/>
    </row>
    <row r="64" spans="1:10" ht="13.9" customHeight="1">
      <c r="A64" s="69" t="s">
        <v>61</v>
      </c>
      <c r="B64" s="69"/>
      <c r="C64" s="69"/>
      <c r="D64" s="70"/>
      <c r="E64" s="70"/>
      <c r="F64" s="70"/>
      <c r="G64" s="70"/>
      <c r="H64" s="70"/>
      <c r="I64" s="70"/>
      <c r="J64" s="70"/>
    </row>
    <row r="65" spans="1:10" ht="15" customHeight="1">
      <c r="A65" s="71"/>
      <c r="B65" s="71"/>
      <c r="C65" s="71"/>
      <c r="D65" s="71"/>
      <c r="E65" s="71"/>
      <c r="F65" s="71"/>
      <c r="G65" s="71"/>
      <c r="H65" s="71"/>
      <c r="I65" s="71"/>
      <c r="J65" s="71"/>
    </row>
  </sheetData>
  <mergeCells count="70">
    <mergeCell ref="B63:C63"/>
    <mergeCell ref="A64:J64"/>
    <mergeCell ref="A65:J65"/>
    <mergeCell ref="A5:A6"/>
    <mergeCell ref="D5:D6"/>
    <mergeCell ref="E5:E6"/>
    <mergeCell ref="F5:F6"/>
    <mergeCell ref="G5:G6"/>
    <mergeCell ref="H5:H6"/>
    <mergeCell ref="B5:C6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B48:C48"/>
    <mergeCell ref="B49:C49"/>
    <mergeCell ref="B50:C50"/>
    <mergeCell ref="B51:C51"/>
    <mergeCell ref="B52:C52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B8:C8"/>
    <mergeCell ref="B9:C9"/>
    <mergeCell ref="B10:C10"/>
    <mergeCell ref="B11:C11"/>
    <mergeCell ref="B12:C12"/>
    <mergeCell ref="A2:J2"/>
    <mergeCell ref="A4:E4"/>
    <mergeCell ref="I4:J4"/>
    <mergeCell ref="I5:J5"/>
    <mergeCell ref="B7:C7"/>
  </mergeCells>
  <pageMargins left="0.23622047244094499" right="0.23622047244094499" top="0.35433070866141703" bottom="0.35433070866141703" header="0.31496062992126" footer="0.31496062992126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8" sqref="A28"/>
    </sheetView>
  </sheetViews>
  <sheetFormatPr defaultColWidth="9"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м. Все к столу</vt:lpstr>
      <vt:lpstr>м. Новинка</vt:lpstr>
      <vt:lpstr>Общий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Чучина</cp:lastModifiedBy>
  <cp:lastPrinted>2025-04-30T07:27:20Z</cp:lastPrinted>
  <dcterms:created xsi:type="dcterms:W3CDTF">2006-09-16T00:00:00Z</dcterms:created>
  <dcterms:modified xsi:type="dcterms:W3CDTF">2025-10-17T09:33:46Z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36125D090E3A45B6A4699959191A7A53</vt:lpwstr>
  </property>
  <property fmtid="{D5CDD505-2E9C-101B-9397-08002B2CF9AE}" pid="3" name="KSOProductBuildVer">
    <vt:lpwstr>1049-11.2.0.11417</vt:lpwstr>
  </property>
</Properties>
</file>